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showInkAnnotation="0" autoCompressPictures="0"/>
  <bookViews>
    <workbookView xWindow="80" yWindow="-80" windowWidth="24220" windowHeight="14240"/>
  </bookViews>
  <sheets>
    <sheet name="Дантекс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8" i="1"/>
  <c r="I8" i="1"/>
  <c r="E8" i="1"/>
  <c r="G9" i="1"/>
  <c r="G10" i="1"/>
  <c r="G11" i="1"/>
  <c r="G12" i="1"/>
  <c r="I12" i="1"/>
  <c r="E12" i="1"/>
  <c r="G13" i="1"/>
  <c r="G14" i="1"/>
  <c r="I14" i="1"/>
  <c r="E14" i="1"/>
  <c r="G15" i="1"/>
  <c r="G16" i="1"/>
  <c r="I16" i="1"/>
  <c r="G17" i="1"/>
  <c r="G18" i="1"/>
  <c r="I18" i="1"/>
  <c r="E18" i="1"/>
  <c r="G19" i="1"/>
  <c r="G20" i="1"/>
  <c r="G21" i="1"/>
  <c r="I21" i="1"/>
  <c r="E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I35" i="1"/>
  <c r="E35" i="1"/>
  <c r="G36" i="1"/>
  <c r="G37" i="1"/>
  <c r="G38" i="1"/>
  <c r="G39" i="1"/>
  <c r="I39" i="1"/>
  <c r="E39" i="1"/>
  <c r="G40" i="1"/>
  <c r="G41" i="1"/>
  <c r="G42" i="1"/>
  <c r="G43" i="1"/>
  <c r="G44" i="1"/>
  <c r="G45" i="1"/>
  <c r="G46" i="1"/>
  <c r="G47" i="1"/>
  <c r="G48" i="1"/>
  <c r="G49" i="1"/>
  <c r="G50" i="1"/>
  <c r="G51" i="1"/>
  <c r="I51" i="1"/>
  <c r="E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6" i="1"/>
  <c r="I105" i="1"/>
  <c r="E105" i="1"/>
  <c r="I15" i="1"/>
  <c r="E15" i="1"/>
  <c r="I17" i="1"/>
  <c r="E17" i="1"/>
  <c r="I19" i="1"/>
  <c r="E19" i="1"/>
  <c r="I23" i="1"/>
  <c r="E23" i="1"/>
  <c r="I24" i="1"/>
  <c r="E24" i="1"/>
  <c r="I25" i="1"/>
  <c r="E25" i="1"/>
  <c r="I26" i="1"/>
  <c r="I27" i="1"/>
  <c r="E27" i="1"/>
  <c r="I28" i="1"/>
  <c r="E28" i="1"/>
  <c r="I29" i="1"/>
  <c r="E29" i="1"/>
  <c r="I30" i="1"/>
  <c r="E30" i="1"/>
  <c r="I31" i="1"/>
  <c r="E31" i="1"/>
  <c r="I32" i="1"/>
  <c r="E32" i="1"/>
  <c r="I34" i="1"/>
  <c r="I37" i="1"/>
  <c r="E37" i="1"/>
  <c r="I42" i="1"/>
  <c r="E42" i="1"/>
  <c r="I43" i="1"/>
  <c r="E43" i="1"/>
  <c r="I45" i="1"/>
  <c r="E45" i="1"/>
  <c r="I46" i="1"/>
  <c r="E46" i="1"/>
  <c r="I47" i="1"/>
  <c r="E47" i="1"/>
  <c r="I48" i="1"/>
  <c r="E48" i="1"/>
  <c r="I49" i="1"/>
  <c r="E49" i="1"/>
  <c r="I50" i="1"/>
  <c r="I52" i="1"/>
  <c r="E52" i="1"/>
  <c r="I53" i="1"/>
  <c r="E53" i="1"/>
  <c r="I54" i="1"/>
  <c r="E54" i="1"/>
  <c r="I55" i="1"/>
  <c r="E55" i="1"/>
  <c r="I56" i="1"/>
  <c r="I57" i="1"/>
  <c r="E57" i="1"/>
  <c r="I58" i="1"/>
  <c r="E58" i="1"/>
  <c r="I59" i="1"/>
  <c r="E59" i="1"/>
  <c r="I60" i="1"/>
  <c r="I61" i="1"/>
  <c r="E61" i="1"/>
  <c r="I62" i="1"/>
  <c r="E62" i="1"/>
  <c r="I63" i="1"/>
  <c r="E63" i="1"/>
  <c r="I64" i="1"/>
  <c r="E64" i="1"/>
  <c r="I65" i="1"/>
  <c r="I66" i="1"/>
  <c r="E66" i="1"/>
  <c r="I67" i="1"/>
  <c r="I68" i="1"/>
  <c r="I69" i="1"/>
  <c r="I70" i="1"/>
  <c r="E70" i="1"/>
  <c r="I71" i="1"/>
  <c r="E71" i="1"/>
  <c r="I72" i="1"/>
  <c r="E72" i="1"/>
  <c r="I73" i="1"/>
  <c r="E73" i="1"/>
  <c r="I74" i="1"/>
  <c r="I75" i="1"/>
  <c r="E75" i="1"/>
  <c r="I76" i="1"/>
  <c r="I77" i="1"/>
  <c r="E77" i="1"/>
  <c r="I78" i="1"/>
  <c r="E78" i="1"/>
  <c r="I79" i="1"/>
  <c r="I80" i="1"/>
  <c r="E80" i="1"/>
  <c r="I81" i="1"/>
  <c r="E81" i="1"/>
  <c r="I82" i="1"/>
  <c r="I83" i="1"/>
  <c r="I84" i="1"/>
  <c r="I85" i="1"/>
  <c r="E85" i="1"/>
  <c r="I86" i="1"/>
  <c r="I87" i="1"/>
  <c r="E87" i="1"/>
  <c r="I88" i="1"/>
  <c r="E88" i="1"/>
  <c r="I89" i="1"/>
  <c r="I90" i="1"/>
  <c r="E90" i="1"/>
  <c r="I91" i="1"/>
  <c r="E91" i="1"/>
  <c r="I92" i="1"/>
  <c r="E92" i="1"/>
  <c r="I93" i="1"/>
  <c r="I94" i="1"/>
  <c r="I95" i="1"/>
  <c r="E95" i="1"/>
  <c r="I96" i="1"/>
  <c r="E96" i="1"/>
  <c r="I97" i="1"/>
  <c r="E97" i="1"/>
  <c r="I98" i="1"/>
  <c r="E98" i="1"/>
  <c r="I99" i="1"/>
  <c r="I100" i="1"/>
  <c r="E100" i="1"/>
  <c r="I101" i="1"/>
  <c r="E101" i="1"/>
  <c r="I102" i="1"/>
  <c r="I103" i="1"/>
  <c r="I104" i="1"/>
  <c r="E104" i="1"/>
  <c r="I7" i="1"/>
  <c r="E7" i="1"/>
  <c r="I9" i="1"/>
  <c r="E9" i="1"/>
  <c r="I11" i="1"/>
  <c r="E11" i="1"/>
  <c r="I13" i="1"/>
  <c r="E13" i="1"/>
  <c r="I6" i="1"/>
  <c r="E6" i="1"/>
  <c r="I10" i="1"/>
  <c r="I44" i="1"/>
  <c r="I41" i="1"/>
  <c r="I40" i="1"/>
  <c r="E40" i="1"/>
  <c r="I38" i="1"/>
  <c r="E38" i="1"/>
  <c r="I36" i="1"/>
  <c r="E36" i="1"/>
  <c r="I22" i="1"/>
  <c r="E22" i="1"/>
  <c r="I20" i="1"/>
  <c r="I33" i="1"/>
  <c r="E82" i="1"/>
  <c r="E74" i="1"/>
  <c r="E65" i="1"/>
  <c r="E60" i="1"/>
  <c r="E34" i="1"/>
  <c r="E103" i="1"/>
  <c r="E93" i="1"/>
  <c r="E86" i="1"/>
  <c r="E76" i="1"/>
  <c r="E69" i="1"/>
  <c r="E67" i="1"/>
</calcChain>
</file>

<file path=xl/sharedStrings.xml><?xml version="1.0" encoding="utf-8"?>
<sst xmlns="http://schemas.openxmlformats.org/spreadsheetml/2006/main" count="199" uniqueCount="167">
  <si>
    <t>Цена руб.</t>
  </si>
  <si>
    <t>Модель</t>
  </si>
  <si>
    <t>Охлажд. Вт</t>
  </si>
  <si>
    <t>Обогр. Вт</t>
  </si>
  <si>
    <t>DANTEX</t>
  </si>
  <si>
    <t>RK-09SKGI</t>
  </si>
  <si>
    <t>RK-12SKGI</t>
  </si>
  <si>
    <t>RK-18SKGI</t>
  </si>
  <si>
    <t>RK-24SKGI</t>
  </si>
  <si>
    <t>Размеры внутр блока ШхВхГ, мм</t>
  </si>
  <si>
    <t>770x283x201</t>
  </si>
  <si>
    <t>865x305x223</t>
  </si>
  <si>
    <t>1008х319х221</t>
  </si>
  <si>
    <t>RK-07SEG</t>
  </si>
  <si>
    <t>RK-09SEG</t>
  </si>
  <si>
    <t>RK-12SEG</t>
  </si>
  <si>
    <t>RK-18SEG</t>
  </si>
  <si>
    <t>RK-24SEG</t>
  </si>
  <si>
    <t>730x255x174</t>
  </si>
  <si>
    <t>790x265x170</t>
  </si>
  <si>
    <t>940x200x298</t>
  </si>
  <si>
    <t>1007x317x219</t>
  </si>
  <si>
    <t>RK-2M18SEGE</t>
  </si>
  <si>
    <t>2,8+2,8</t>
  </si>
  <si>
    <t>3+3</t>
  </si>
  <si>
    <t>RK-2M21SEGE</t>
  </si>
  <si>
    <t>2,8+3,5</t>
  </si>
  <si>
    <t>3+3,8</t>
  </si>
  <si>
    <t>RK-2M24SEGE</t>
  </si>
  <si>
    <t>3,5+3,5</t>
  </si>
  <si>
    <t>3,8+3,8</t>
  </si>
  <si>
    <t>1018х700х412</t>
  </si>
  <si>
    <t>950х420х700</t>
  </si>
  <si>
    <t>RK-07SRCN</t>
  </si>
  <si>
    <t>RK-09SRCN</t>
  </si>
  <si>
    <t>RK-12SRCN</t>
  </si>
  <si>
    <t>RK-18SRCN</t>
  </si>
  <si>
    <t>RK-24SRCN</t>
  </si>
  <si>
    <t>745×250×195</t>
  </si>
  <si>
    <t>900x292x215</t>
  </si>
  <si>
    <t>RK-07SDM3</t>
  </si>
  <si>
    <t>RK-09SDM3</t>
  </si>
  <si>
    <t>RK-12SDM3</t>
  </si>
  <si>
    <t>RK-18SDM3</t>
  </si>
  <si>
    <t>RK-24SDM3</t>
  </si>
  <si>
    <t>RK-28SDM3</t>
  </si>
  <si>
    <t>710x250x189</t>
  </si>
  <si>
    <t>790x275x198</t>
  </si>
  <si>
    <t>940x275x198</t>
  </si>
  <si>
    <t>1030x313x221</t>
  </si>
  <si>
    <t>RK-07SDM2N</t>
  </si>
  <si>
    <t>RK-09SDM2N</t>
  </si>
  <si>
    <t xml:space="preserve">RK-12SDM2N </t>
  </si>
  <si>
    <t xml:space="preserve">RK-18SDM2N </t>
  </si>
  <si>
    <t>RK-24SDM2N</t>
  </si>
  <si>
    <t xml:space="preserve">RK-30SDM2N </t>
  </si>
  <si>
    <t>RK-36SDM2N</t>
  </si>
  <si>
    <t>750х250х190</t>
  </si>
  <si>
    <t>906х286х235</t>
  </si>
  <si>
    <t>1080х330х222</t>
  </si>
  <si>
    <t>1080х330х228</t>
  </si>
  <si>
    <t>1250х325х230</t>
  </si>
  <si>
    <t xml:space="preserve">Напольный кондиционер </t>
  </si>
  <si>
    <t>RK-12GHM-N1</t>
  </si>
  <si>
    <t>RK-18GHM-N1</t>
  </si>
  <si>
    <t>700х600х210</t>
  </si>
  <si>
    <t>RK-18EUHM (компакт)</t>
  </si>
  <si>
    <t>RK-_x001F_18UHM</t>
  </si>
  <si>
    <t>RK-_x001F_24UHM</t>
  </si>
  <si>
    <t>RK-_x001F_36UHM</t>
  </si>
  <si>
    <t>RK-_x001F_48UHM</t>
  </si>
  <si>
    <t>580х254х580 650х30х650 (панель)</t>
  </si>
  <si>
    <t>840х240х840  950х40х950 (панель)</t>
  </si>
  <si>
    <t>840х310х840 950х40х950 (панель)</t>
  </si>
  <si>
    <t>840х310х840  950х40х950 (панель)</t>
  </si>
  <si>
    <t>RK-18EUHMN (компакт)</t>
  </si>
  <si>
    <t>RK-24UHMN</t>
  </si>
  <si>
    <t>RK-36UHMN</t>
  </si>
  <si>
    <t>RK-48UHMN</t>
  </si>
  <si>
    <t>RK-60UHMN</t>
  </si>
  <si>
    <t>Канальный тип</t>
  </si>
  <si>
    <t>RK-24NHM, 50Па</t>
  </si>
  <si>
    <t>RK-18BHM, 70Па</t>
  </si>
  <si>
    <t>RK-24BHM, 70Па</t>
  </si>
  <si>
    <t>RK-36BHM, 70Па</t>
  </si>
  <si>
    <t>RK-48KHM2, 150Па</t>
  </si>
  <si>
    <t>RK-60KHM2, 150Па</t>
  </si>
  <si>
    <t>1410х240х505</t>
  </si>
  <si>
    <t>1000х298х800</t>
  </si>
  <si>
    <t>1350х298х800</t>
  </si>
  <si>
    <t>1350x320x800</t>
  </si>
  <si>
    <t>RK-24BHMN</t>
  </si>
  <si>
    <t>RK-36BHMN</t>
  </si>
  <si>
    <t>RK-48KHM2N</t>
  </si>
  <si>
    <t>RK-60KHM2N</t>
  </si>
  <si>
    <t>920х210х570</t>
  </si>
  <si>
    <t>920х270х570</t>
  </si>
  <si>
    <t>1140х270х710</t>
  </si>
  <si>
    <t>1200х300х800</t>
  </si>
  <si>
    <t>RK-18CHM</t>
  </si>
  <si>
    <t>RK-_x001F_24CHM</t>
  </si>
  <si>
    <t>RK-_x001F_36CHM</t>
  </si>
  <si>
    <t>RK-_x001F_48CHM</t>
  </si>
  <si>
    <t>RK-_x001F_60CHM</t>
  </si>
  <si>
    <t>995×660×198</t>
  </si>
  <si>
    <t>1285×660×198</t>
  </si>
  <si>
    <t>1670×680×240</t>
  </si>
  <si>
    <t>RK-18CHMN</t>
  </si>
  <si>
    <t>RK-24CHMN</t>
  </si>
  <si>
    <t>RK-36CHMN</t>
  </si>
  <si>
    <t>RK-48CHMN</t>
  </si>
  <si>
    <t>RK-60CHMN</t>
  </si>
  <si>
    <t>990х660х206</t>
  </si>
  <si>
    <t>1280х660х206</t>
  </si>
  <si>
    <t>1670×680×244</t>
  </si>
  <si>
    <t>Колонный тип</t>
  </si>
  <si>
    <t>RK-24FHM</t>
  </si>
  <si>
    <t>RK-48FHM</t>
  </si>
  <si>
    <t>15,2+3,5</t>
  </si>
  <si>
    <t>RK-60FHM</t>
  </si>
  <si>
    <t>17,7+4,2</t>
  </si>
  <si>
    <t>500x1665x273</t>
  </si>
  <si>
    <t>540x1775x379</t>
  </si>
  <si>
    <t>600x1900x358</t>
  </si>
  <si>
    <t>Инверторные Мульти-сплит системы R410 / DC Inverter</t>
  </si>
  <si>
    <t>Инверторные Мульти-сплит системы R410 /  внешние блоки</t>
  </si>
  <si>
    <t>RK-2M18HME</t>
  </si>
  <si>
    <t>RK-3M21HME</t>
  </si>
  <si>
    <t>RK-4M27HME</t>
  </si>
  <si>
    <t>RK-4M36HME</t>
  </si>
  <si>
    <t>842x695x324</t>
  </si>
  <si>
    <t>895x862x313</t>
  </si>
  <si>
    <t>990x860x396</t>
  </si>
  <si>
    <t>Инверторные Мульти-сплит системы /  внутренние блоки / кассетный тип</t>
  </si>
  <si>
    <t>RK-M07Q4-A</t>
  </si>
  <si>
    <t>RK-M09Q4-A</t>
  </si>
  <si>
    <t>RK-M12Q4-A</t>
  </si>
  <si>
    <t>RK-M18Q4-A</t>
  </si>
  <si>
    <t>580x254x580</t>
  </si>
  <si>
    <t>Инверторные Мульти-сплит системы /  внутренние блоки / канальный тип</t>
  </si>
  <si>
    <t>RK-M07T3</t>
  </si>
  <si>
    <t>RK-M09T3</t>
  </si>
  <si>
    <t>RK-M012T3</t>
  </si>
  <si>
    <t>RK-M018T3</t>
  </si>
  <si>
    <t>874x203x375</t>
  </si>
  <si>
    <t>1224x206x365</t>
  </si>
  <si>
    <t>Инверторные Мульти-сплит системы /  внутренние блоки / напольно-подпотолочный тип</t>
  </si>
  <si>
    <t>RK-M12DL</t>
  </si>
  <si>
    <t>RK-M18DL</t>
  </si>
  <si>
    <t>990x660x206</t>
  </si>
  <si>
    <t>Инверторные Мульти-сплит системы /  внутренние блоки / настенный тип</t>
  </si>
  <si>
    <t>RK-M07GC</t>
  </si>
  <si>
    <t>RK-M09GC</t>
  </si>
  <si>
    <t>RK-M12GC</t>
  </si>
  <si>
    <t>775x215x216</t>
  </si>
  <si>
    <t>860x220x240</t>
  </si>
  <si>
    <t>WWW. KON-VENT.RU                                            тел.: +7(495)991-81-26                                          тел.: +7(495)991-81-36                                                    е-mail: kon-vent@mail.ru</t>
  </si>
  <si>
    <t>Сплит-система серии KAZE INVERTER</t>
  </si>
  <si>
    <t>Сплит-система серии VEGA</t>
  </si>
  <si>
    <t>Сплит-система серии VEGA MULTI</t>
  </si>
  <si>
    <t>Сплит-система серии E2 CLASSIC</t>
  </si>
  <si>
    <t>Сплит-система серии CORSO NEW</t>
  </si>
  <si>
    <t>Сплит-система серии CORSO</t>
  </si>
  <si>
    <t>4-х полосный кассетный тип</t>
  </si>
  <si>
    <t>4-х полосный кассетный тип new</t>
  </si>
  <si>
    <t>Консольно-подпотолочный тип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</si>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</sst>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5" x14ac:knownFonts="1">
    <font>
      <sz val="10"/>
      <name val="Arial"/>
    </font>
    <font>
      <sz val="10"/>
      <name val="Arial"/>
      <family val="2"/>
      <charset val="204"/>
    </font>
    <font>
      <b/>
      <sz val="1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 Cyr"/>
      <family val="2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b/>
      <sz val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b/>
      <sz val="9"/>
      <name val="Arial Cyr"/>
      <charset val="204"/>
    </font>
    <font>
      <sz val="5"/>
      <name val="Arial Cyr"/>
      <charset val="204"/>
    </font>
    <font>
      <sz val="10"/>
      <name val="Helv"/>
    </font>
    <font>
      <sz val="10"/>
      <color indexed="8"/>
      <name val="Helv"/>
    </font>
    <font>
      <sz val="10"/>
      <name val="Arial  "/>
      <charset val="204"/>
    </font>
    <font>
      <sz val="10"/>
      <color indexed="8"/>
      <name val="Arial  "/>
      <charset val="204"/>
    </font>
    <font>
      <sz val="12"/>
      <name val="宋体"/>
      <charset val="134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48"/>
      </right>
      <top style="thin">
        <color indexed="48"/>
      </top>
      <bottom/>
      <diagonal/>
    </border>
  </borders>
  <cellStyleXfs count="8">
    <xf numFmtId="0" fontId="0" fillId="0" borderId="0"/>
    <xf numFmtId="0" fontId="10" fillId="0" borderId="0"/>
    <xf numFmtId="0" fontId="5" fillId="0" borderId="0"/>
    <xf numFmtId="0" fontId="13" fillId="0" borderId="0"/>
    <xf numFmtId="0" fontId="21" fillId="0" borderId="0"/>
    <xf numFmtId="9" fontId="1" fillId="0" borderId="0" applyFont="0" applyFill="0" applyBorder="0" applyAlignment="0" applyProtection="0"/>
    <xf numFmtId="0" fontId="14" fillId="0" borderId="0"/>
    <xf numFmtId="0" fontId="9" fillId="0" borderId="0"/>
  </cellStyleXfs>
  <cellXfs count="69">
    <xf numFmtId="0" fontId="0" fillId="0" borderId="0" xfId="0" applyFont="1"/>
    <xf numFmtId="0" fontId="6" fillId="0" borderId="1" xfId="2" applyFont="1" applyBorder="1" applyProtection="1">
      <protection hidden="1"/>
    </xf>
    <xf numFmtId="0" fontId="6" fillId="0" borderId="2" xfId="2" applyFont="1" applyBorder="1" applyProtection="1">
      <protection hidden="1"/>
    </xf>
    <xf numFmtId="0" fontId="6" fillId="0" borderId="0" xfId="2" applyFont="1" applyBorder="1" applyProtection="1">
      <protection hidden="1"/>
    </xf>
    <xf numFmtId="9" fontId="6" fillId="0" borderId="0" xfId="2" applyNumberFormat="1" applyFont="1" applyBorder="1" applyProtection="1">
      <protection hidden="1"/>
    </xf>
    <xf numFmtId="2" fontId="6" fillId="0" borderId="3" xfId="5" applyNumberFormat="1" applyFont="1" applyBorder="1" applyProtection="1">
      <protection hidden="1"/>
    </xf>
    <xf numFmtId="0" fontId="6" fillId="0" borderId="0" xfId="2" applyFont="1" applyFill="1" applyBorder="1" applyProtection="1">
      <protection hidden="1"/>
    </xf>
    <xf numFmtId="2" fontId="4" fillId="0" borderId="5" xfId="2" applyNumberFormat="1" applyFont="1" applyFill="1" applyBorder="1" applyAlignment="1">
      <alignment horizontal="center"/>
    </xf>
    <xf numFmtId="2" fontId="12" fillId="0" borderId="6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6" fillId="0" borderId="0" xfId="0" applyFont="1" applyFill="1" applyBorder="1"/>
    <xf numFmtId="3" fontId="17" fillId="0" borderId="10" xfId="0" applyNumberFormat="1" applyFont="1" applyFill="1" applyBorder="1" applyAlignment="1">
      <alignment horizontal="right"/>
    </xf>
    <xf numFmtId="3" fontId="17" fillId="3" borderId="10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/>
    <xf numFmtId="3" fontId="13" fillId="0" borderId="10" xfId="0" applyNumberFormat="1" applyFont="1" applyFill="1" applyBorder="1"/>
    <xf numFmtId="9" fontId="6" fillId="4" borderId="0" xfId="2" applyNumberFormat="1" applyFont="1" applyFill="1" applyBorder="1" applyProtection="1">
      <protection hidden="1"/>
    </xf>
    <xf numFmtId="2" fontId="6" fillId="4" borderId="3" xfId="5" applyNumberFormat="1" applyFont="1" applyFill="1" applyBorder="1" applyProtection="1">
      <protection hidden="1"/>
    </xf>
    <xf numFmtId="0" fontId="0" fillId="4" borderId="0" xfId="0" applyFont="1" applyFill="1"/>
    <xf numFmtId="0" fontId="0" fillId="0" borderId="0" xfId="0"/>
    <xf numFmtId="3" fontId="17" fillId="0" borderId="14" xfId="0" applyNumberFormat="1" applyFont="1" applyFill="1" applyBorder="1" applyAlignment="1">
      <alignment horizontal="right"/>
    </xf>
    <xf numFmtId="3" fontId="15" fillId="0" borderId="13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right"/>
    </xf>
    <xf numFmtId="3" fontId="18" fillId="3" borderId="11" xfId="0" applyNumberFormat="1" applyFont="1" applyFill="1" applyBorder="1" applyAlignment="1">
      <alignment horizontal="right"/>
    </xf>
    <xf numFmtId="3" fontId="20" fillId="3" borderId="11" xfId="0" applyNumberFormat="1" applyFont="1" applyFill="1" applyBorder="1" applyAlignment="1">
      <alignment horizontal="right"/>
    </xf>
    <xf numFmtId="3" fontId="15" fillId="4" borderId="13" xfId="0" applyNumberFormat="1" applyFont="1" applyFill="1" applyBorder="1" applyAlignment="1">
      <alignment horizontal="center" vertical="center"/>
    </xf>
    <xf numFmtId="3" fontId="17" fillId="3" borderId="11" xfId="0" applyNumberFormat="1" applyFont="1" applyFill="1" applyBorder="1" applyAlignment="1">
      <alignment horizontal="right"/>
    </xf>
    <xf numFmtId="3" fontId="17" fillId="3" borderId="11" xfId="0" applyNumberFormat="1" applyFont="1" applyFill="1" applyBorder="1" applyAlignment="1">
      <alignment horizontal="right" wrapText="1"/>
    </xf>
    <xf numFmtId="3" fontId="13" fillId="3" borderId="11" xfId="0" applyNumberFormat="1" applyFont="1" applyFill="1" applyBorder="1" applyAlignment="1">
      <alignment horizontal="right" wrapText="1"/>
    </xf>
    <xf numFmtId="3" fontId="11" fillId="0" borderId="13" xfId="3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/>
    </xf>
    <xf numFmtId="0" fontId="2" fillId="4" borderId="4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left" vertical="center"/>
    </xf>
    <xf numFmtId="165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0" fontId="13" fillId="0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/>
    </xf>
    <xf numFmtId="165" fontId="19" fillId="3" borderId="4" xfId="0" applyNumberFormat="1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vertical="center"/>
    </xf>
    <xf numFmtId="165" fontId="13" fillId="3" borderId="4" xfId="0" applyNumberFormat="1" applyFont="1" applyFill="1" applyBorder="1" applyAlignment="1">
      <alignment horizontal="center"/>
    </xf>
    <xf numFmtId="0" fontId="22" fillId="3" borderId="4" xfId="4" applyFont="1" applyFill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2" fontId="13" fillId="0" borderId="4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2" fontId="13" fillId="3" borderId="4" xfId="0" applyNumberFormat="1" applyFont="1" applyFill="1" applyBorder="1" applyAlignment="1">
      <alignment horizontal="center"/>
    </xf>
    <xf numFmtId="0" fontId="23" fillId="4" borderId="12" xfId="2" applyFont="1" applyFill="1" applyBorder="1" applyAlignment="1">
      <alignment horizontal="center"/>
    </xf>
    <xf numFmtId="0" fontId="23" fillId="4" borderId="9" xfId="2" applyFont="1" applyFill="1" applyBorder="1" applyAlignment="1">
      <alignment horizontal="center"/>
    </xf>
    <xf numFmtId="0" fontId="23" fillId="4" borderId="13" xfId="2" applyFont="1" applyFill="1" applyBorder="1" applyAlignment="1">
      <alignment horizontal="center"/>
    </xf>
    <xf numFmtId="0" fontId="7" fillId="4" borderId="12" xfId="2" applyFont="1" applyFill="1" applyBorder="1" applyAlignment="1">
      <alignment horizontal="center"/>
    </xf>
    <xf numFmtId="0" fontId="7" fillId="4" borderId="9" xfId="2" applyFont="1" applyFill="1" applyBorder="1" applyAlignment="1">
      <alignment horizontal="center"/>
    </xf>
    <xf numFmtId="0" fontId="7" fillId="4" borderId="13" xfId="2" applyFont="1" applyFill="1" applyBorder="1" applyAlignment="1">
      <alignment horizontal="center"/>
    </xf>
  </cellXfs>
  <cellStyles count="8">
    <cellStyle name="_ET_STYLE_NoName_00_" xfId="1"/>
    <cellStyle name="Normal" xfId="0" builtinId="0"/>
    <cellStyle name="Normal 2" xfId="2"/>
    <cellStyle name="Percent" xfId="5" builtinId="5"/>
    <cellStyle name="Обычный_HITACHI-2009_1" xfId="3"/>
    <cellStyle name="Обычный_Лист1" xfId="4"/>
    <cellStyle name="표준_★★LGEPL 08 Line-up Master v10★★" xfId="6"/>
    <cellStyle name="常规_Sheet1_TC-08冷年4至7月指导价总表(for davis)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38101</xdr:rowOff>
    </xdr:from>
    <xdr:to>
      <xdr:col>2</xdr:col>
      <xdr:colOff>581025</xdr:colOff>
      <xdr:row>0</xdr:row>
      <xdr:rowOff>1352551</xdr:rowOff>
    </xdr:to>
    <xdr:pic>
      <xdr:nvPicPr>
        <xdr:cNvPr id="2" name="Рисунок 15" descr="Описание: 4444444444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38101"/>
          <a:ext cx="2781300" cy="13144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I105"/>
  <sheetViews>
    <sheetView tabSelected="1" topLeftCell="A78" workbookViewId="0">
      <selection activeCell="B115" sqref="B115"/>
    </sheetView>
  </sheetViews>
  <sheetFormatPr baseColWidth="10" defaultColWidth="8.83203125" defaultRowHeight="12" x14ac:dyDescent="0"/>
  <cols>
    <col min="1" max="1" width="25.5" customWidth="1"/>
    <col min="2" max="2" width="11.6640625" customWidth="1"/>
    <col min="3" max="3" width="11.5" customWidth="1"/>
    <col min="4" max="4" width="28.33203125" customWidth="1"/>
    <col min="5" max="5" width="15.83203125" customWidth="1"/>
    <col min="6" max="6" width="9.1640625" hidden="1" customWidth="1"/>
    <col min="7" max="7" width="10.6640625" hidden="1" customWidth="1"/>
    <col min="8" max="8" width="9.5" hidden="1" customWidth="1"/>
    <col min="9" max="9" width="9.1640625" hidden="1" customWidth="1"/>
    <col min="10" max="10" width="15.1640625" customWidth="1"/>
  </cols>
  <sheetData>
    <row r="1" spans="1:9" ht="111.75" customHeight="1">
      <c r="A1" s="20"/>
      <c r="B1" s="20"/>
      <c r="C1" s="31"/>
      <c r="D1" s="32" t="s">
        <v>156</v>
      </c>
      <c r="E1" s="32"/>
    </row>
    <row r="2" spans="1:9">
      <c r="A2" s="33" t="s">
        <v>4</v>
      </c>
      <c r="B2" s="34"/>
      <c r="C2" s="34"/>
      <c r="D2" s="34"/>
      <c r="E2" s="34"/>
    </row>
    <row r="3" spans="1:9" ht="13" thickBot="1">
      <c r="A3" s="34"/>
      <c r="B3" s="34"/>
      <c r="C3" s="34"/>
      <c r="D3" s="34"/>
      <c r="E3" s="34"/>
    </row>
    <row r="4" spans="1:9" ht="24">
      <c r="A4" s="35" t="s">
        <v>1</v>
      </c>
      <c r="B4" s="35" t="s">
        <v>2</v>
      </c>
      <c r="C4" s="35" t="s">
        <v>3</v>
      </c>
      <c r="D4" s="36" t="s">
        <v>9</v>
      </c>
      <c r="E4" s="35" t="s">
        <v>0</v>
      </c>
      <c r="F4" s="1"/>
      <c r="G4" s="1"/>
      <c r="H4" s="1"/>
      <c r="I4" s="2"/>
    </row>
    <row r="5" spans="1:9">
      <c r="A5" s="63" t="s">
        <v>157</v>
      </c>
      <c r="B5" s="64"/>
      <c r="C5" s="64"/>
      <c r="D5" s="64"/>
      <c r="E5" s="65"/>
      <c r="F5" s="6"/>
      <c r="G5" s="6"/>
      <c r="H5" s="6"/>
      <c r="I5" s="6"/>
    </row>
    <row r="6" spans="1:9" ht="13">
      <c r="A6" s="37" t="s">
        <v>5</v>
      </c>
      <c r="B6" s="38">
        <v>2.65</v>
      </c>
      <c r="C6" s="38">
        <v>3.52</v>
      </c>
      <c r="D6" s="38" t="s">
        <v>10</v>
      </c>
      <c r="E6" s="39">
        <f>G6+I6</f>
        <v>24643.200000000001</v>
      </c>
      <c r="F6" s="12">
        <v>604</v>
      </c>
      <c r="G6" s="3">
        <f>F6*34</f>
        <v>20536</v>
      </c>
      <c r="H6" s="4">
        <v>0.2</v>
      </c>
      <c r="I6" s="5">
        <f>G6*H6</f>
        <v>4107.2</v>
      </c>
    </row>
    <row r="7" spans="1:9" ht="13">
      <c r="A7" s="37" t="s">
        <v>6</v>
      </c>
      <c r="B7" s="38">
        <v>3.53</v>
      </c>
      <c r="C7" s="38">
        <v>4.0999999999999996</v>
      </c>
      <c r="D7" s="38" t="s">
        <v>10</v>
      </c>
      <c r="E7" s="39">
        <f t="shared" ref="E7:E65" si="0">G7+I7</f>
        <v>24906.7</v>
      </c>
      <c r="F7" s="12">
        <v>637</v>
      </c>
      <c r="G7" s="3">
        <f t="shared" ref="G7:G65" si="1">F7*34</f>
        <v>21658</v>
      </c>
      <c r="H7" s="4">
        <v>0.15</v>
      </c>
      <c r="I7" s="5">
        <f t="shared" ref="I7:I65" si="2">G7*H7</f>
        <v>3248.7</v>
      </c>
    </row>
    <row r="8" spans="1:9" ht="13">
      <c r="A8" s="37" t="s">
        <v>7</v>
      </c>
      <c r="B8" s="38">
        <v>5.3</v>
      </c>
      <c r="C8" s="38">
        <v>5.8</v>
      </c>
      <c r="D8" s="38" t="s">
        <v>11</v>
      </c>
      <c r="E8" s="39">
        <f t="shared" si="0"/>
        <v>31827.4</v>
      </c>
      <c r="F8" s="13">
        <v>814</v>
      </c>
      <c r="G8" s="3">
        <f t="shared" si="1"/>
        <v>27676</v>
      </c>
      <c r="H8" s="4">
        <v>0.15</v>
      </c>
      <c r="I8" s="5">
        <f t="shared" si="2"/>
        <v>4151.3999999999996</v>
      </c>
    </row>
    <row r="9" spans="1:9" ht="13">
      <c r="A9" s="37" t="s">
        <v>8</v>
      </c>
      <c r="B9" s="38">
        <v>6.45</v>
      </c>
      <c r="C9" s="38">
        <v>6.7</v>
      </c>
      <c r="D9" s="38" t="s">
        <v>12</v>
      </c>
      <c r="E9" s="39">
        <f t="shared" si="0"/>
        <v>35698.300000000003</v>
      </c>
      <c r="F9" s="13">
        <v>913</v>
      </c>
      <c r="G9" s="3">
        <f t="shared" si="1"/>
        <v>31042</v>
      </c>
      <c r="H9" s="4">
        <v>0.15</v>
      </c>
      <c r="I9" s="5">
        <f t="shared" si="2"/>
        <v>4656.3</v>
      </c>
    </row>
    <row r="10" spans="1:9" ht="13">
      <c r="A10" s="63" t="s">
        <v>158</v>
      </c>
      <c r="B10" s="64"/>
      <c r="C10" s="64"/>
      <c r="D10" s="64"/>
      <c r="E10" s="65"/>
      <c r="F10" s="8"/>
      <c r="G10" s="3">
        <f t="shared" si="1"/>
        <v>0</v>
      </c>
      <c r="H10" s="4">
        <v>0.1</v>
      </c>
      <c r="I10" s="5">
        <f t="shared" si="2"/>
        <v>0</v>
      </c>
    </row>
    <row r="11" spans="1:9" ht="13">
      <c r="A11" s="40" t="s">
        <v>13</v>
      </c>
      <c r="B11" s="41">
        <v>2.2000000000000002</v>
      </c>
      <c r="C11" s="41">
        <v>2.2999999999999998</v>
      </c>
      <c r="D11" s="42" t="s">
        <v>18</v>
      </c>
      <c r="E11" s="39">
        <f t="shared" si="0"/>
        <v>15558.4</v>
      </c>
      <c r="F11" s="14">
        <v>352</v>
      </c>
      <c r="G11" s="3">
        <f t="shared" si="1"/>
        <v>11968</v>
      </c>
      <c r="H11" s="4">
        <v>0.3</v>
      </c>
      <c r="I11" s="5">
        <f t="shared" si="2"/>
        <v>3590.4</v>
      </c>
    </row>
    <row r="12" spans="1:9" ht="13">
      <c r="A12" s="40" t="s">
        <v>14</v>
      </c>
      <c r="B12" s="43">
        <v>2.6</v>
      </c>
      <c r="C12" s="44">
        <v>2.8</v>
      </c>
      <c r="D12" s="42" t="s">
        <v>18</v>
      </c>
      <c r="E12" s="39">
        <f t="shared" si="0"/>
        <v>16957.5</v>
      </c>
      <c r="F12" s="14">
        <v>399</v>
      </c>
      <c r="G12" s="3">
        <f t="shared" si="1"/>
        <v>13566</v>
      </c>
      <c r="H12" s="4">
        <v>0.25</v>
      </c>
      <c r="I12" s="5">
        <f t="shared" si="2"/>
        <v>3391.5</v>
      </c>
    </row>
    <row r="13" spans="1:9" ht="13">
      <c r="A13" s="40" t="s">
        <v>15</v>
      </c>
      <c r="B13" s="43">
        <v>3.2</v>
      </c>
      <c r="C13" s="43">
        <v>3.5</v>
      </c>
      <c r="D13" s="42" t="s">
        <v>19</v>
      </c>
      <c r="E13" s="39">
        <f t="shared" si="0"/>
        <v>19422.5</v>
      </c>
      <c r="F13" s="21">
        <v>457</v>
      </c>
      <c r="G13" s="3">
        <f t="shared" si="1"/>
        <v>15538</v>
      </c>
      <c r="H13" s="4">
        <v>0.25</v>
      </c>
      <c r="I13" s="5">
        <f t="shared" si="2"/>
        <v>3884.5</v>
      </c>
    </row>
    <row r="14" spans="1:9" ht="13">
      <c r="A14" s="40" t="s">
        <v>16</v>
      </c>
      <c r="B14" s="43">
        <v>5.3</v>
      </c>
      <c r="C14" s="43">
        <v>5.7</v>
      </c>
      <c r="D14" s="42" t="s">
        <v>20</v>
      </c>
      <c r="E14" s="39">
        <f t="shared" si="0"/>
        <v>26079.7</v>
      </c>
      <c r="F14" s="14">
        <v>667</v>
      </c>
      <c r="G14" s="3">
        <f t="shared" si="1"/>
        <v>22678</v>
      </c>
      <c r="H14" s="4">
        <v>0.15</v>
      </c>
      <c r="I14" s="5">
        <f t="shared" si="2"/>
        <v>3401.7</v>
      </c>
    </row>
    <row r="15" spans="1:9" ht="13">
      <c r="A15" s="40" t="s">
        <v>17</v>
      </c>
      <c r="B15" s="43">
        <v>6.6</v>
      </c>
      <c r="C15" s="43">
        <v>7.2</v>
      </c>
      <c r="D15" s="42" t="s">
        <v>21</v>
      </c>
      <c r="E15" s="39">
        <f t="shared" si="0"/>
        <v>30967.200000000001</v>
      </c>
      <c r="F15" s="13">
        <v>792</v>
      </c>
      <c r="G15" s="3">
        <f t="shared" si="1"/>
        <v>26928</v>
      </c>
      <c r="H15" s="4">
        <v>0.15</v>
      </c>
      <c r="I15" s="5">
        <f t="shared" si="2"/>
        <v>4039.2</v>
      </c>
    </row>
    <row r="16" spans="1:9" ht="13">
      <c r="A16" s="63" t="s">
        <v>159</v>
      </c>
      <c r="B16" s="64"/>
      <c r="C16" s="64"/>
      <c r="D16" s="64"/>
      <c r="E16" s="65"/>
      <c r="F16" s="22"/>
      <c r="G16" s="3">
        <f t="shared" si="1"/>
        <v>0</v>
      </c>
      <c r="H16" s="4">
        <v>0.25</v>
      </c>
      <c r="I16" s="5">
        <f t="shared" si="2"/>
        <v>0</v>
      </c>
    </row>
    <row r="17" spans="1:9" ht="13">
      <c r="A17" s="45" t="s">
        <v>22</v>
      </c>
      <c r="B17" s="41" t="s">
        <v>23</v>
      </c>
      <c r="C17" s="43" t="s">
        <v>24</v>
      </c>
      <c r="D17" s="42" t="s">
        <v>31</v>
      </c>
      <c r="E17" s="39">
        <f t="shared" si="0"/>
        <v>42561.2</v>
      </c>
      <c r="F17" s="21">
        <v>1138</v>
      </c>
      <c r="G17" s="3">
        <f t="shared" si="1"/>
        <v>38692</v>
      </c>
      <c r="H17" s="4">
        <v>0.1</v>
      </c>
      <c r="I17" s="5">
        <f t="shared" si="2"/>
        <v>3869.2000000000003</v>
      </c>
    </row>
    <row r="18" spans="1:9" ht="13.5" customHeight="1">
      <c r="A18" s="45" t="s">
        <v>25</v>
      </c>
      <c r="B18" s="43" t="s">
        <v>26</v>
      </c>
      <c r="C18" s="43" t="s">
        <v>27</v>
      </c>
      <c r="D18" s="42" t="s">
        <v>32</v>
      </c>
      <c r="E18" s="39">
        <f t="shared" si="0"/>
        <v>43870.2</v>
      </c>
      <c r="F18" s="14">
        <v>1173</v>
      </c>
      <c r="G18" s="3">
        <f t="shared" si="1"/>
        <v>39882</v>
      </c>
      <c r="H18" s="4">
        <v>0.1</v>
      </c>
      <c r="I18" s="5">
        <f t="shared" si="2"/>
        <v>3988.2000000000003</v>
      </c>
    </row>
    <row r="19" spans="1:9" ht="23.25" customHeight="1">
      <c r="A19" s="45" t="s">
        <v>28</v>
      </c>
      <c r="B19" s="43" t="s">
        <v>29</v>
      </c>
      <c r="C19" s="43" t="s">
        <v>30</v>
      </c>
      <c r="D19" s="42" t="s">
        <v>32</v>
      </c>
      <c r="E19" s="39">
        <f t="shared" si="0"/>
        <v>45590.6</v>
      </c>
      <c r="F19" s="12">
        <v>1219</v>
      </c>
      <c r="G19" s="3">
        <f t="shared" si="1"/>
        <v>41446</v>
      </c>
      <c r="H19" s="4">
        <v>0.1</v>
      </c>
      <c r="I19" s="5">
        <f t="shared" si="2"/>
        <v>4144.6000000000004</v>
      </c>
    </row>
    <row r="20" spans="1:9" ht="15.75" customHeight="1">
      <c r="A20" s="63" t="s">
        <v>160</v>
      </c>
      <c r="B20" s="64"/>
      <c r="C20" s="64"/>
      <c r="D20" s="64"/>
      <c r="E20" s="65"/>
      <c r="F20" s="22"/>
      <c r="G20" s="3">
        <f t="shared" si="1"/>
        <v>0</v>
      </c>
      <c r="H20" s="4">
        <v>0.25</v>
      </c>
      <c r="I20" s="5">
        <f t="shared" si="2"/>
        <v>0</v>
      </c>
    </row>
    <row r="21" spans="1:9" ht="13.5" customHeight="1">
      <c r="A21" s="40" t="s">
        <v>33</v>
      </c>
      <c r="B21" s="41">
        <v>2.2000000000000002</v>
      </c>
      <c r="C21" s="41">
        <v>2.2999999999999998</v>
      </c>
      <c r="D21" s="42" t="s">
        <v>38</v>
      </c>
      <c r="E21" s="39">
        <f t="shared" si="0"/>
        <v>15072.2</v>
      </c>
      <c r="F21" s="23">
        <v>341</v>
      </c>
      <c r="G21" s="3">
        <f t="shared" si="1"/>
        <v>11594</v>
      </c>
      <c r="H21" s="4">
        <v>0.3</v>
      </c>
      <c r="I21" s="5">
        <f t="shared" si="2"/>
        <v>3478.2</v>
      </c>
    </row>
    <row r="22" spans="1:9" ht="13.5" customHeight="1">
      <c r="A22" s="40" t="s">
        <v>34</v>
      </c>
      <c r="B22" s="43">
        <v>2.7</v>
      </c>
      <c r="C22" s="43">
        <v>2.7</v>
      </c>
      <c r="D22" s="42" t="s">
        <v>38</v>
      </c>
      <c r="E22" s="39">
        <f t="shared" si="0"/>
        <v>16277.5</v>
      </c>
      <c r="F22" s="23">
        <v>383</v>
      </c>
      <c r="G22" s="3">
        <f t="shared" si="1"/>
        <v>13022</v>
      </c>
      <c r="H22" s="4">
        <v>0.25</v>
      </c>
      <c r="I22" s="5">
        <f t="shared" si="2"/>
        <v>3255.5</v>
      </c>
    </row>
    <row r="23" spans="1:9" ht="13.5" customHeight="1">
      <c r="A23" s="40" t="s">
        <v>35</v>
      </c>
      <c r="B23" s="43">
        <v>3.2</v>
      </c>
      <c r="C23" s="43">
        <v>3.4</v>
      </c>
      <c r="D23" s="42" t="s">
        <v>38</v>
      </c>
      <c r="E23" s="39">
        <f t="shared" si="0"/>
        <v>18742.5</v>
      </c>
      <c r="F23" s="23">
        <v>441</v>
      </c>
      <c r="G23" s="3">
        <f t="shared" si="1"/>
        <v>14994</v>
      </c>
      <c r="H23" s="4">
        <v>0.25</v>
      </c>
      <c r="I23" s="5">
        <f t="shared" si="2"/>
        <v>3748.5</v>
      </c>
    </row>
    <row r="24" spans="1:9" ht="13.5" customHeight="1">
      <c r="A24" s="40" t="s">
        <v>36</v>
      </c>
      <c r="B24" s="43">
        <v>5.0999999999999996</v>
      </c>
      <c r="C24" s="43">
        <v>5.5</v>
      </c>
      <c r="D24" s="42" t="s">
        <v>39</v>
      </c>
      <c r="E24" s="39">
        <f t="shared" si="0"/>
        <v>25024</v>
      </c>
      <c r="F24" s="23">
        <v>640</v>
      </c>
      <c r="G24" s="3">
        <f t="shared" si="1"/>
        <v>21760</v>
      </c>
      <c r="H24" s="4">
        <v>0.15</v>
      </c>
      <c r="I24" s="5">
        <f t="shared" si="2"/>
        <v>3264</v>
      </c>
    </row>
    <row r="25" spans="1:9" ht="22.5" customHeight="1">
      <c r="A25" s="40" t="s">
        <v>37</v>
      </c>
      <c r="B25" s="43">
        <v>6.4</v>
      </c>
      <c r="C25" s="43">
        <v>6.6</v>
      </c>
      <c r="D25" s="42" t="s">
        <v>39</v>
      </c>
      <c r="E25" s="39">
        <f t="shared" si="0"/>
        <v>28738.5</v>
      </c>
      <c r="F25" s="24">
        <v>735</v>
      </c>
      <c r="G25" s="3">
        <f t="shared" si="1"/>
        <v>24990</v>
      </c>
      <c r="H25" s="4">
        <v>0.15</v>
      </c>
      <c r="I25" s="5">
        <f t="shared" si="2"/>
        <v>3748.5</v>
      </c>
    </row>
    <row r="26" spans="1:9" ht="15.75" customHeight="1">
      <c r="A26" s="63" t="s">
        <v>161</v>
      </c>
      <c r="B26" s="64"/>
      <c r="C26" s="64"/>
      <c r="D26" s="64"/>
      <c r="E26" s="65"/>
      <c r="F26" s="11"/>
      <c r="G26" s="3">
        <f t="shared" si="1"/>
        <v>0</v>
      </c>
      <c r="H26" s="4">
        <v>0.15</v>
      </c>
      <c r="I26" s="5">
        <f t="shared" si="2"/>
        <v>0</v>
      </c>
    </row>
    <row r="27" spans="1:9" ht="13.5" customHeight="1">
      <c r="A27" s="40" t="s">
        <v>40</v>
      </c>
      <c r="B27" s="43">
        <v>2</v>
      </c>
      <c r="C27" s="43">
        <v>2.2999999999999998</v>
      </c>
      <c r="D27" s="42" t="s">
        <v>46</v>
      </c>
      <c r="E27" s="39">
        <f t="shared" si="0"/>
        <v>15337.4</v>
      </c>
      <c r="F27" s="23">
        <v>347</v>
      </c>
      <c r="G27" s="3">
        <f t="shared" si="1"/>
        <v>11798</v>
      </c>
      <c r="H27" s="4">
        <v>0.3</v>
      </c>
      <c r="I27" s="5">
        <f t="shared" si="2"/>
        <v>3539.4</v>
      </c>
    </row>
    <row r="28" spans="1:9" ht="13.5" customHeight="1">
      <c r="A28" s="40" t="s">
        <v>41</v>
      </c>
      <c r="B28" s="43">
        <v>2.6</v>
      </c>
      <c r="C28" s="43">
        <v>2.8</v>
      </c>
      <c r="D28" s="42" t="s">
        <v>46</v>
      </c>
      <c r="E28" s="39">
        <f t="shared" si="0"/>
        <v>17414.8</v>
      </c>
      <c r="F28" s="23">
        <v>394</v>
      </c>
      <c r="G28" s="3">
        <f t="shared" si="1"/>
        <v>13396</v>
      </c>
      <c r="H28" s="4">
        <v>0.3</v>
      </c>
      <c r="I28" s="5">
        <f t="shared" si="2"/>
        <v>4018.7999999999997</v>
      </c>
    </row>
    <row r="29" spans="1:9" ht="13.5" customHeight="1">
      <c r="A29" s="40" t="s">
        <v>42</v>
      </c>
      <c r="B29" s="43">
        <v>3.2</v>
      </c>
      <c r="C29" s="43">
        <v>3.2</v>
      </c>
      <c r="D29" s="42" t="s">
        <v>47</v>
      </c>
      <c r="E29" s="39">
        <f t="shared" si="0"/>
        <v>19167.5</v>
      </c>
      <c r="F29" s="23">
        <v>451</v>
      </c>
      <c r="G29" s="3">
        <f t="shared" si="1"/>
        <v>15334</v>
      </c>
      <c r="H29" s="4">
        <v>0.25</v>
      </c>
      <c r="I29" s="5">
        <f t="shared" si="2"/>
        <v>3833.5</v>
      </c>
    </row>
    <row r="30" spans="1:9" ht="13.5" customHeight="1">
      <c r="A30" s="40" t="s">
        <v>43</v>
      </c>
      <c r="B30" s="43">
        <v>5.3</v>
      </c>
      <c r="C30" s="43">
        <v>5.6</v>
      </c>
      <c r="D30" s="46" t="s">
        <v>48</v>
      </c>
      <c r="E30" s="39">
        <f t="shared" si="0"/>
        <v>25884.2</v>
      </c>
      <c r="F30" s="23">
        <v>662</v>
      </c>
      <c r="G30" s="3">
        <f t="shared" si="1"/>
        <v>22508</v>
      </c>
      <c r="H30" s="4">
        <v>0.15</v>
      </c>
      <c r="I30" s="5">
        <f t="shared" si="2"/>
        <v>3376.2</v>
      </c>
    </row>
    <row r="31" spans="1:9" ht="19.5" customHeight="1">
      <c r="A31" s="40" t="s">
        <v>44</v>
      </c>
      <c r="B31" s="47">
        <v>7</v>
      </c>
      <c r="C31" s="47">
        <v>7.6</v>
      </c>
      <c r="D31" s="48" t="s">
        <v>49</v>
      </c>
      <c r="E31" s="39">
        <f t="shared" si="0"/>
        <v>29598.7</v>
      </c>
      <c r="F31" s="25">
        <v>757</v>
      </c>
      <c r="G31" s="3">
        <f t="shared" si="1"/>
        <v>25738</v>
      </c>
      <c r="H31" s="4">
        <v>0.15</v>
      </c>
      <c r="I31" s="5">
        <f t="shared" si="2"/>
        <v>3860.7</v>
      </c>
    </row>
    <row r="32" spans="1:9" ht="13.5" customHeight="1">
      <c r="A32" s="40" t="s">
        <v>45</v>
      </c>
      <c r="B32" s="43">
        <v>8.1999999999999993</v>
      </c>
      <c r="C32" s="43">
        <v>9.3000000000000007</v>
      </c>
      <c r="D32" s="48" t="s">
        <v>49</v>
      </c>
      <c r="E32" s="39">
        <f t="shared" si="0"/>
        <v>37213</v>
      </c>
      <c r="F32" s="24">
        <v>995</v>
      </c>
      <c r="G32" s="3">
        <f t="shared" si="1"/>
        <v>33830</v>
      </c>
      <c r="H32" s="4">
        <v>0.1</v>
      </c>
      <c r="I32" s="5">
        <f t="shared" si="2"/>
        <v>3383</v>
      </c>
    </row>
    <row r="33" spans="1:9" s="19" customFormat="1" ht="14.25" customHeight="1">
      <c r="A33" s="63" t="s">
        <v>162</v>
      </c>
      <c r="B33" s="64"/>
      <c r="C33" s="64"/>
      <c r="D33" s="64"/>
      <c r="E33" s="65"/>
      <c r="F33" s="26"/>
      <c r="G33" s="3">
        <f t="shared" si="1"/>
        <v>0</v>
      </c>
      <c r="H33" s="17">
        <v>0.25</v>
      </c>
      <c r="I33" s="18">
        <f t="shared" si="2"/>
        <v>0</v>
      </c>
    </row>
    <row r="34" spans="1:9" ht="13.5" customHeight="1">
      <c r="A34" s="40" t="s">
        <v>50</v>
      </c>
      <c r="B34" s="43">
        <v>2</v>
      </c>
      <c r="C34" s="43">
        <v>2.1</v>
      </c>
      <c r="D34" s="42" t="s">
        <v>57</v>
      </c>
      <c r="E34" s="39">
        <f t="shared" si="0"/>
        <v>13540.5</v>
      </c>
      <c r="F34" s="24">
        <v>295</v>
      </c>
      <c r="G34" s="3">
        <f t="shared" si="1"/>
        <v>10030</v>
      </c>
      <c r="H34" s="4">
        <v>0.35</v>
      </c>
      <c r="I34" s="5">
        <f t="shared" si="2"/>
        <v>3510.5</v>
      </c>
    </row>
    <row r="35" spans="1:9" ht="18.75" customHeight="1">
      <c r="A35" s="40" t="s">
        <v>51</v>
      </c>
      <c r="B35" s="43">
        <v>2.6</v>
      </c>
      <c r="C35" s="43">
        <v>2.8</v>
      </c>
      <c r="D35" s="42" t="s">
        <v>57</v>
      </c>
      <c r="E35" s="39">
        <f t="shared" si="0"/>
        <v>14453.4</v>
      </c>
      <c r="F35" s="24">
        <v>327</v>
      </c>
      <c r="G35" s="3">
        <f t="shared" si="1"/>
        <v>11118</v>
      </c>
      <c r="H35" s="4">
        <v>0.3</v>
      </c>
      <c r="I35" s="5">
        <f t="shared" si="2"/>
        <v>3335.4</v>
      </c>
    </row>
    <row r="36" spans="1:9" ht="13.5" customHeight="1">
      <c r="A36" s="40" t="s">
        <v>52</v>
      </c>
      <c r="B36" s="43">
        <v>3.5</v>
      </c>
      <c r="C36" s="43">
        <v>3.6</v>
      </c>
      <c r="D36" s="42" t="s">
        <v>57</v>
      </c>
      <c r="E36" s="39">
        <f t="shared" si="0"/>
        <v>16575</v>
      </c>
      <c r="F36" s="24">
        <v>390</v>
      </c>
      <c r="G36" s="3">
        <f t="shared" si="1"/>
        <v>13260</v>
      </c>
      <c r="H36" s="4">
        <v>0.25</v>
      </c>
      <c r="I36" s="5">
        <f t="shared" si="2"/>
        <v>3315</v>
      </c>
    </row>
    <row r="37" spans="1:9" ht="13.5" customHeight="1">
      <c r="A37" s="40" t="s">
        <v>53</v>
      </c>
      <c r="B37" s="43">
        <v>5.2</v>
      </c>
      <c r="C37" s="43">
        <v>5.5</v>
      </c>
      <c r="D37" s="46" t="s">
        <v>58</v>
      </c>
      <c r="E37" s="39">
        <f t="shared" si="0"/>
        <v>24439.200000000001</v>
      </c>
      <c r="F37" s="24">
        <v>599</v>
      </c>
      <c r="G37" s="3">
        <f t="shared" si="1"/>
        <v>20366</v>
      </c>
      <c r="H37" s="4">
        <v>0.2</v>
      </c>
      <c r="I37" s="5">
        <f t="shared" si="2"/>
        <v>4073.2000000000003</v>
      </c>
    </row>
    <row r="38" spans="1:9" ht="13.5" customHeight="1">
      <c r="A38" s="49" t="s">
        <v>54</v>
      </c>
      <c r="B38" s="47">
        <v>7</v>
      </c>
      <c r="C38" s="47">
        <v>7.9</v>
      </c>
      <c r="D38" s="48" t="s">
        <v>59</v>
      </c>
      <c r="E38" s="39">
        <f t="shared" si="0"/>
        <v>0</v>
      </c>
      <c r="F38" s="25">
        <v>0</v>
      </c>
      <c r="G38" s="3">
        <f t="shared" si="1"/>
        <v>0</v>
      </c>
      <c r="H38" s="4">
        <v>0.25</v>
      </c>
      <c r="I38" s="5">
        <f t="shared" si="2"/>
        <v>0</v>
      </c>
    </row>
    <row r="39" spans="1:9" ht="13.5" customHeight="1">
      <c r="A39" s="40" t="s">
        <v>55</v>
      </c>
      <c r="B39" s="43">
        <v>8.6999999999999993</v>
      </c>
      <c r="C39" s="43">
        <v>9.3000000000000007</v>
      </c>
      <c r="D39" s="46" t="s">
        <v>60</v>
      </c>
      <c r="E39" s="39">
        <f t="shared" si="0"/>
        <v>38148</v>
      </c>
      <c r="F39" s="24">
        <v>1020</v>
      </c>
      <c r="G39" s="3">
        <f t="shared" si="1"/>
        <v>34680</v>
      </c>
      <c r="H39" s="4">
        <v>0.1</v>
      </c>
      <c r="I39" s="5">
        <f t="shared" si="2"/>
        <v>3468</v>
      </c>
    </row>
    <row r="40" spans="1:9" ht="21" customHeight="1">
      <c r="A40" s="40" t="s">
        <v>56</v>
      </c>
      <c r="B40" s="43">
        <v>10.5</v>
      </c>
      <c r="C40" s="43">
        <v>11.1</v>
      </c>
      <c r="D40" s="46" t="s">
        <v>61</v>
      </c>
      <c r="E40" s="39">
        <f t="shared" si="0"/>
        <v>47872</v>
      </c>
      <c r="F40" s="24">
        <v>1280</v>
      </c>
      <c r="G40" s="3">
        <f t="shared" si="1"/>
        <v>43520</v>
      </c>
      <c r="H40" s="4">
        <v>0.1</v>
      </c>
      <c r="I40" s="5">
        <f t="shared" si="2"/>
        <v>4352</v>
      </c>
    </row>
    <row r="41" spans="1:9" ht="15.75" customHeight="1">
      <c r="A41" s="63" t="s">
        <v>62</v>
      </c>
      <c r="B41" s="64"/>
      <c r="C41" s="64"/>
      <c r="D41" s="64"/>
      <c r="E41" s="65"/>
      <c r="F41" s="22"/>
      <c r="G41" s="3">
        <f t="shared" si="1"/>
        <v>0</v>
      </c>
      <c r="H41" s="4">
        <v>0.25</v>
      </c>
      <c r="I41" s="5">
        <f t="shared" si="2"/>
        <v>0</v>
      </c>
    </row>
    <row r="42" spans="1:9" ht="13.5" customHeight="1">
      <c r="A42" s="37" t="s">
        <v>63</v>
      </c>
      <c r="B42" s="38">
        <v>3.2</v>
      </c>
      <c r="C42" s="38">
        <v>3.52</v>
      </c>
      <c r="D42" s="38" t="s">
        <v>65</v>
      </c>
      <c r="E42" s="39">
        <f t="shared" si="0"/>
        <v>23582.400000000001</v>
      </c>
      <c r="F42" s="27">
        <v>578</v>
      </c>
      <c r="G42" s="3">
        <f t="shared" si="1"/>
        <v>19652</v>
      </c>
      <c r="H42" s="4">
        <v>0.2</v>
      </c>
      <c r="I42" s="5">
        <f t="shared" si="2"/>
        <v>3930.4</v>
      </c>
    </row>
    <row r="43" spans="1:9" ht="13">
      <c r="A43" s="37" t="s">
        <v>64</v>
      </c>
      <c r="B43" s="38">
        <v>5.3</v>
      </c>
      <c r="C43" s="38">
        <v>6</v>
      </c>
      <c r="D43" s="38" t="s">
        <v>65</v>
      </c>
      <c r="E43" s="39">
        <f t="shared" si="0"/>
        <v>27839.200000000001</v>
      </c>
      <c r="F43" s="13">
        <v>712</v>
      </c>
      <c r="G43" s="3">
        <f t="shared" si="1"/>
        <v>24208</v>
      </c>
      <c r="H43" s="4">
        <v>0.15</v>
      </c>
      <c r="I43" s="5">
        <f t="shared" si="2"/>
        <v>3631.2</v>
      </c>
    </row>
    <row r="44" spans="1:9" ht="14" thickBot="1">
      <c r="A44" s="63" t="s">
        <v>163</v>
      </c>
      <c r="B44" s="64"/>
      <c r="C44" s="64"/>
      <c r="D44" s="64"/>
      <c r="E44" s="65"/>
      <c r="F44" s="9"/>
      <c r="G44" s="3">
        <f t="shared" si="1"/>
        <v>0</v>
      </c>
      <c r="H44" s="4">
        <v>0.25</v>
      </c>
      <c r="I44" s="5">
        <f t="shared" si="2"/>
        <v>0</v>
      </c>
    </row>
    <row r="45" spans="1:9" ht="27" thickTop="1">
      <c r="A45" s="50" t="s">
        <v>66</v>
      </c>
      <c r="B45" s="51">
        <v>5.3</v>
      </c>
      <c r="C45" s="51">
        <v>5.9</v>
      </c>
      <c r="D45" s="52" t="s">
        <v>71</v>
      </c>
      <c r="E45" s="39">
        <f t="shared" si="0"/>
        <v>31749.200000000001</v>
      </c>
      <c r="F45" s="27">
        <v>812</v>
      </c>
      <c r="G45" s="3">
        <f t="shared" si="1"/>
        <v>27608</v>
      </c>
      <c r="H45" s="4">
        <v>0.15</v>
      </c>
      <c r="I45" s="5">
        <f t="shared" si="2"/>
        <v>4141.2</v>
      </c>
    </row>
    <row r="46" spans="1:9" ht="24">
      <c r="A46" s="40" t="s">
        <v>67</v>
      </c>
      <c r="B46" s="46">
        <v>5.3</v>
      </c>
      <c r="C46" s="46">
        <v>6</v>
      </c>
      <c r="D46" s="53" t="s">
        <v>72</v>
      </c>
      <c r="E46" s="39">
        <f t="shared" si="0"/>
        <v>32453</v>
      </c>
      <c r="F46" s="27">
        <v>830</v>
      </c>
      <c r="G46" s="3">
        <f t="shared" si="1"/>
        <v>28220</v>
      </c>
      <c r="H46" s="4">
        <v>0.15</v>
      </c>
      <c r="I46" s="5">
        <f t="shared" si="2"/>
        <v>4233</v>
      </c>
    </row>
    <row r="47" spans="1:9" ht="24">
      <c r="A47" s="40" t="s">
        <v>68</v>
      </c>
      <c r="B47" s="46">
        <v>7.3</v>
      </c>
      <c r="C47" s="46">
        <v>8.3000000000000007</v>
      </c>
      <c r="D47" s="53" t="s">
        <v>72</v>
      </c>
      <c r="E47" s="39">
        <f t="shared" si="0"/>
        <v>39307.4</v>
      </c>
      <c r="F47" s="27">
        <v>1051</v>
      </c>
      <c r="G47" s="3">
        <f t="shared" si="1"/>
        <v>35734</v>
      </c>
      <c r="H47" s="4">
        <v>0.1</v>
      </c>
      <c r="I47" s="5">
        <f t="shared" si="2"/>
        <v>3573.4</v>
      </c>
    </row>
    <row r="48" spans="1:9" ht="13">
      <c r="A48" s="40" t="s">
        <v>69</v>
      </c>
      <c r="B48" s="46">
        <v>10.6</v>
      </c>
      <c r="C48" s="46">
        <v>11.7</v>
      </c>
      <c r="D48" s="53" t="s">
        <v>73</v>
      </c>
      <c r="E48" s="39">
        <f t="shared" si="0"/>
        <v>52135.6</v>
      </c>
      <c r="F48" s="27">
        <v>1394</v>
      </c>
      <c r="G48" s="3">
        <f t="shared" si="1"/>
        <v>47396</v>
      </c>
      <c r="H48" s="4">
        <v>0.1</v>
      </c>
      <c r="I48" s="5">
        <f t="shared" si="2"/>
        <v>4739.6000000000004</v>
      </c>
    </row>
    <row r="49" spans="1:9" ht="24">
      <c r="A49" s="40" t="s">
        <v>70</v>
      </c>
      <c r="B49" s="46">
        <v>14</v>
      </c>
      <c r="C49" s="46">
        <v>15.5</v>
      </c>
      <c r="D49" s="53" t="s">
        <v>74</v>
      </c>
      <c r="E49" s="39">
        <f t="shared" si="0"/>
        <v>59353.8</v>
      </c>
      <c r="F49" s="27">
        <v>1587</v>
      </c>
      <c r="G49" s="3">
        <f t="shared" si="1"/>
        <v>53958</v>
      </c>
      <c r="H49" s="4">
        <v>0.1</v>
      </c>
      <c r="I49" s="5">
        <f t="shared" si="2"/>
        <v>5395.8</v>
      </c>
    </row>
    <row r="50" spans="1:9" ht="14" thickBot="1">
      <c r="A50" s="63" t="s">
        <v>164</v>
      </c>
      <c r="B50" s="64"/>
      <c r="C50" s="64"/>
      <c r="D50" s="64"/>
      <c r="E50" s="65"/>
      <c r="F50" s="9"/>
      <c r="G50" s="3">
        <f t="shared" si="1"/>
        <v>0</v>
      </c>
      <c r="H50" s="4">
        <v>0.1</v>
      </c>
      <c r="I50" s="5">
        <f t="shared" si="2"/>
        <v>0</v>
      </c>
    </row>
    <row r="51" spans="1:9" ht="27" thickTop="1">
      <c r="A51" s="50" t="s">
        <v>75</v>
      </c>
      <c r="B51" s="51">
        <v>5.3</v>
      </c>
      <c r="C51" s="51">
        <v>5.9</v>
      </c>
      <c r="D51" s="52" t="s">
        <v>71</v>
      </c>
      <c r="E51" s="39">
        <f t="shared" si="0"/>
        <v>32426.48</v>
      </c>
      <c r="F51" s="27">
        <v>844</v>
      </c>
      <c r="G51" s="3">
        <f t="shared" si="1"/>
        <v>28696</v>
      </c>
      <c r="H51" s="4">
        <v>0.13</v>
      </c>
      <c r="I51" s="5">
        <f t="shared" si="2"/>
        <v>3730.48</v>
      </c>
    </row>
    <row r="52" spans="1:9" ht="24">
      <c r="A52" s="40" t="s">
        <v>76</v>
      </c>
      <c r="B52" s="46">
        <v>7.3</v>
      </c>
      <c r="C52" s="46">
        <v>8.3000000000000007</v>
      </c>
      <c r="D52" s="53" t="s">
        <v>72</v>
      </c>
      <c r="E52" s="39">
        <f t="shared" si="0"/>
        <v>40840.800000000003</v>
      </c>
      <c r="F52" s="27">
        <v>1092</v>
      </c>
      <c r="G52" s="3">
        <f t="shared" si="1"/>
        <v>37128</v>
      </c>
      <c r="H52" s="4">
        <v>0.1</v>
      </c>
      <c r="I52" s="5">
        <f t="shared" si="2"/>
        <v>3712.8</v>
      </c>
    </row>
    <row r="53" spans="1:9" ht="24">
      <c r="A53" s="40" t="s">
        <v>77</v>
      </c>
      <c r="B53" s="46">
        <v>10.6</v>
      </c>
      <c r="C53" s="46">
        <v>11.7</v>
      </c>
      <c r="D53" s="53" t="s">
        <v>72</v>
      </c>
      <c r="E53" s="39">
        <f t="shared" si="0"/>
        <v>56249.599999999999</v>
      </c>
      <c r="F53" s="27">
        <v>1504</v>
      </c>
      <c r="G53" s="3">
        <f t="shared" si="1"/>
        <v>51136</v>
      </c>
      <c r="H53" s="4">
        <v>0.1</v>
      </c>
      <c r="I53" s="5">
        <f t="shared" si="2"/>
        <v>5113.6000000000004</v>
      </c>
    </row>
    <row r="54" spans="1:9" ht="13">
      <c r="A54" s="40" t="s">
        <v>78</v>
      </c>
      <c r="B54" s="46">
        <v>14</v>
      </c>
      <c r="C54" s="46">
        <v>15.5</v>
      </c>
      <c r="D54" s="53" t="s">
        <v>73</v>
      </c>
      <c r="E54" s="39">
        <f t="shared" si="0"/>
        <v>62495.4</v>
      </c>
      <c r="F54" s="27">
        <v>1671</v>
      </c>
      <c r="G54" s="3">
        <f t="shared" si="1"/>
        <v>56814</v>
      </c>
      <c r="H54" s="4">
        <v>0.1</v>
      </c>
      <c r="I54" s="5">
        <f t="shared" si="2"/>
        <v>5681.4000000000005</v>
      </c>
    </row>
    <row r="55" spans="1:9" ht="24">
      <c r="A55" s="40" t="s">
        <v>79</v>
      </c>
      <c r="B55" s="46">
        <v>17.600000000000001</v>
      </c>
      <c r="C55" s="46">
        <v>19</v>
      </c>
      <c r="D55" s="53" t="s">
        <v>74</v>
      </c>
      <c r="E55" s="39">
        <f t="shared" si="0"/>
        <v>69414.399999999994</v>
      </c>
      <c r="F55" s="27">
        <v>1856</v>
      </c>
      <c r="G55" s="3">
        <f t="shared" si="1"/>
        <v>63104</v>
      </c>
      <c r="H55" s="4">
        <v>0.1</v>
      </c>
      <c r="I55" s="5">
        <f t="shared" si="2"/>
        <v>6310.4000000000005</v>
      </c>
    </row>
    <row r="56" spans="1:9">
      <c r="A56" s="63" t="s">
        <v>80</v>
      </c>
      <c r="B56" s="64"/>
      <c r="C56" s="64"/>
      <c r="D56" s="64"/>
      <c r="E56" s="65"/>
      <c r="F56" s="6"/>
      <c r="G56" s="3">
        <f t="shared" si="1"/>
        <v>0</v>
      </c>
      <c r="H56" s="4">
        <v>0.25</v>
      </c>
      <c r="I56" s="5">
        <f t="shared" si="2"/>
        <v>0</v>
      </c>
    </row>
    <row r="57" spans="1:9" ht="13">
      <c r="A57" s="40" t="s">
        <v>81</v>
      </c>
      <c r="B57" s="46">
        <v>7</v>
      </c>
      <c r="C57" s="46">
        <v>8.4</v>
      </c>
      <c r="D57" s="46" t="s">
        <v>87</v>
      </c>
      <c r="E57" s="39">
        <f t="shared" si="0"/>
        <v>36539.800000000003</v>
      </c>
      <c r="F57" s="27">
        <v>977</v>
      </c>
      <c r="G57" s="3">
        <f t="shared" si="1"/>
        <v>33218</v>
      </c>
      <c r="H57" s="4">
        <v>0.1</v>
      </c>
      <c r="I57" s="5">
        <f t="shared" si="2"/>
        <v>3321.8</v>
      </c>
    </row>
    <row r="58" spans="1:9" ht="13">
      <c r="A58" s="40" t="s">
        <v>82</v>
      </c>
      <c r="B58" s="46">
        <v>5.3</v>
      </c>
      <c r="C58" s="46">
        <v>5.9</v>
      </c>
      <c r="D58" s="46" t="s">
        <v>88</v>
      </c>
      <c r="E58" s="39">
        <f t="shared" si="0"/>
        <v>30263.4</v>
      </c>
      <c r="F58" s="27">
        <v>774</v>
      </c>
      <c r="G58" s="3">
        <f t="shared" si="1"/>
        <v>26316</v>
      </c>
      <c r="H58" s="4">
        <v>0.15</v>
      </c>
      <c r="I58" s="5">
        <f t="shared" si="2"/>
        <v>3947.3999999999996</v>
      </c>
    </row>
    <row r="59" spans="1:9" ht="13">
      <c r="A59" s="40" t="s">
        <v>83</v>
      </c>
      <c r="B59" s="46">
        <v>7</v>
      </c>
      <c r="C59" s="46">
        <v>7.6</v>
      </c>
      <c r="D59" s="46" t="s">
        <v>88</v>
      </c>
      <c r="E59" s="39">
        <f t="shared" si="0"/>
        <v>36284.800000000003</v>
      </c>
      <c r="F59" s="27">
        <v>928</v>
      </c>
      <c r="G59" s="3">
        <f t="shared" si="1"/>
        <v>31552</v>
      </c>
      <c r="H59" s="4">
        <v>0.15</v>
      </c>
      <c r="I59" s="5">
        <f t="shared" si="2"/>
        <v>4732.8</v>
      </c>
    </row>
    <row r="60" spans="1:9" ht="13">
      <c r="A60" s="40" t="s">
        <v>84</v>
      </c>
      <c r="B60" s="46">
        <v>10.5</v>
      </c>
      <c r="C60" s="46">
        <v>11.7</v>
      </c>
      <c r="D60" s="46" t="s">
        <v>89</v>
      </c>
      <c r="E60" s="39">
        <f t="shared" si="0"/>
        <v>47423.199999999997</v>
      </c>
      <c r="F60" s="27">
        <v>1268</v>
      </c>
      <c r="G60" s="3">
        <f t="shared" si="1"/>
        <v>43112</v>
      </c>
      <c r="H60" s="4">
        <v>0.1</v>
      </c>
      <c r="I60" s="5">
        <f t="shared" si="2"/>
        <v>4311.2</v>
      </c>
    </row>
    <row r="61" spans="1:9" ht="13">
      <c r="A61" s="50" t="s">
        <v>85</v>
      </c>
      <c r="B61" s="51">
        <v>14</v>
      </c>
      <c r="C61" s="51">
        <v>15.2</v>
      </c>
      <c r="D61" s="51" t="s">
        <v>90</v>
      </c>
      <c r="E61" s="39">
        <f t="shared" si="0"/>
        <v>58680.6</v>
      </c>
      <c r="F61" s="27">
        <v>1569</v>
      </c>
      <c r="G61" s="3">
        <f t="shared" si="1"/>
        <v>53346</v>
      </c>
      <c r="H61" s="4">
        <v>0.1</v>
      </c>
      <c r="I61" s="5">
        <f t="shared" si="2"/>
        <v>5334.6</v>
      </c>
    </row>
    <row r="62" spans="1:9" ht="13">
      <c r="A62" s="50" t="s">
        <v>86</v>
      </c>
      <c r="B62" s="51">
        <v>17.600000000000001</v>
      </c>
      <c r="C62" s="51">
        <v>18.8</v>
      </c>
      <c r="D62" s="51" t="s">
        <v>90</v>
      </c>
      <c r="E62" s="39">
        <f t="shared" si="0"/>
        <v>66123.199999999997</v>
      </c>
      <c r="F62" s="27">
        <v>1768</v>
      </c>
      <c r="G62" s="3">
        <f t="shared" si="1"/>
        <v>60112</v>
      </c>
      <c r="H62" s="4">
        <v>0.1</v>
      </c>
      <c r="I62" s="5">
        <f t="shared" si="2"/>
        <v>6011.2000000000007</v>
      </c>
    </row>
    <row r="63" spans="1:9" ht="13">
      <c r="A63" s="40" t="s">
        <v>166</v>
      </c>
      <c r="B63" s="46">
        <v>5.3</v>
      </c>
      <c r="C63" s="46">
        <v>5.9</v>
      </c>
      <c r="D63" s="46" t="s">
        <v>95</v>
      </c>
      <c r="E63" s="39">
        <f t="shared" si="0"/>
        <v>35769.020000000004</v>
      </c>
      <c r="F63" s="27">
        <v>931</v>
      </c>
      <c r="G63" s="3">
        <f t="shared" si="1"/>
        <v>31654</v>
      </c>
      <c r="H63" s="4">
        <v>0.13</v>
      </c>
      <c r="I63" s="5">
        <f t="shared" si="2"/>
        <v>4115.0200000000004</v>
      </c>
    </row>
    <row r="64" spans="1:9" ht="13">
      <c r="A64" s="40" t="s">
        <v>91</v>
      </c>
      <c r="B64" s="46">
        <v>7</v>
      </c>
      <c r="C64" s="46">
        <v>7.6</v>
      </c>
      <c r="D64" s="46" t="s">
        <v>96</v>
      </c>
      <c r="E64" s="39">
        <f t="shared" si="0"/>
        <v>38447.199999999997</v>
      </c>
      <c r="F64" s="27">
        <v>1028</v>
      </c>
      <c r="G64" s="3">
        <f t="shared" si="1"/>
        <v>34952</v>
      </c>
      <c r="H64" s="4">
        <v>0.1</v>
      </c>
      <c r="I64" s="5">
        <f t="shared" si="2"/>
        <v>3495.2000000000003</v>
      </c>
    </row>
    <row r="65" spans="1:9" ht="13">
      <c r="A65" s="40" t="s">
        <v>92</v>
      </c>
      <c r="B65" s="46">
        <v>10.5</v>
      </c>
      <c r="C65" s="46">
        <v>11.7</v>
      </c>
      <c r="D65" s="46" t="s">
        <v>97</v>
      </c>
      <c r="E65" s="39">
        <f t="shared" si="0"/>
        <v>55239.8</v>
      </c>
      <c r="F65" s="27">
        <v>1477</v>
      </c>
      <c r="G65" s="3">
        <f t="shared" si="1"/>
        <v>50218</v>
      </c>
      <c r="H65" s="4">
        <v>0.1</v>
      </c>
      <c r="I65" s="5">
        <f t="shared" si="2"/>
        <v>5021.8</v>
      </c>
    </row>
    <row r="66" spans="1:9" ht="13">
      <c r="A66" s="50" t="s">
        <v>93</v>
      </c>
      <c r="B66" s="51">
        <v>14</v>
      </c>
      <c r="C66" s="51">
        <v>15.2</v>
      </c>
      <c r="D66" s="51" t="s">
        <v>98</v>
      </c>
      <c r="E66" s="39">
        <f t="shared" ref="E66:E105" si="3">G66+I66</f>
        <v>61822.2</v>
      </c>
      <c r="F66" s="27">
        <v>1653</v>
      </c>
      <c r="G66" s="3">
        <f t="shared" ref="G66:G105" si="4">F66*34</f>
        <v>56202</v>
      </c>
      <c r="H66" s="4">
        <v>0.1</v>
      </c>
      <c r="I66" s="5">
        <f t="shared" ref="I66:I105" si="5">G66*H66</f>
        <v>5620.2000000000007</v>
      </c>
    </row>
    <row r="67" spans="1:9" ht="13">
      <c r="A67" s="50" t="s">
        <v>94</v>
      </c>
      <c r="B67" s="51">
        <v>17.600000000000001</v>
      </c>
      <c r="C67" s="51">
        <v>18.8</v>
      </c>
      <c r="D67" s="51" t="s">
        <v>98</v>
      </c>
      <c r="E67" s="39">
        <f t="shared" si="3"/>
        <v>70012.800000000003</v>
      </c>
      <c r="F67" s="27">
        <v>1872</v>
      </c>
      <c r="G67" s="3">
        <f t="shared" si="4"/>
        <v>63648</v>
      </c>
      <c r="H67" s="4">
        <v>0.1</v>
      </c>
      <c r="I67" s="5">
        <f t="shared" si="5"/>
        <v>6364.8</v>
      </c>
    </row>
    <row r="68" spans="1:9" ht="13">
      <c r="A68" s="63" t="s">
        <v>165</v>
      </c>
      <c r="B68" s="64"/>
      <c r="C68" s="64"/>
      <c r="D68" s="64"/>
      <c r="E68" s="65"/>
      <c r="F68" s="8"/>
      <c r="G68" s="3">
        <f t="shared" si="4"/>
        <v>0</v>
      </c>
      <c r="H68" s="4">
        <v>0.1</v>
      </c>
      <c r="I68" s="5">
        <f t="shared" si="5"/>
        <v>0</v>
      </c>
    </row>
    <row r="69" spans="1:9" ht="13">
      <c r="A69" s="40" t="s">
        <v>99</v>
      </c>
      <c r="B69" s="43">
        <v>5.4</v>
      </c>
      <c r="C69" s="43">
        <v>6</v>
      </c>
      <c r="D69" s="54" t="s">
        <v>104</v>
      </c>
      <c r="E69" s="39">
        <f t="shared" si="3"/>
        <v>27174.5</v>
      </c>
      <c r="F69" s="28">
        <v>695</v>
      </c>
      <c r="G69" s="3">
        <f t="shared" si="4"/>
        <v>23630</v>
      </c>
      <c r="H69" s="4">
        <v>0.15</v>
      </c>
      <c r="I69" s="5">
        <f t="shared" si="5"/>
        <v>3544.5</v>
      </c>
    </row>
    <row r="70" spans="1:9" ht="13">
      <c r="A70" s="40" t="s">
        <v>100</v>
      </c>
      <c r="B70" s="43">
        <v>7.1</v>
      </c>
      <c r="C70" s="43">
        <v>8</v>
      </c>
      <c r="D70" s="54" t="s">
        <v>104</v>
      </c>
      <c r="E70" s="39">
        <f t="shared" si="3"/>
        <v>35620.1</v>
      </c>
      <c r="F70" s="27">
        <v>911</v>
      </c>
      <c r="G70" s="3">
        <f t="shared" si="4"/>
        <v>30974</v>
      </c>
      <c r="H70" s="4">
        <v>0.15</v>
      </c>
      <c r="I70" s="5">
        <f t="shared" si="5"/>
        <v>4646.0999999999995</v>
      </c>
    </row>
    <row r="71" spans="1:9" ht="15.75" customHeight="1">
      <c r="A71" s="40" t="s">
        <v>101</v>
      </c>
      <c r="B71" s="43">
        <v>10.5</v>
      </c>
      <c r="C71" s="43">
        <v>11.4</v>
      </c>
      <c r="D71" s="55" t="s">
        <v>105</v>
      </c>
      <c r="E71" s="39">
        <f t="shared" si="3"/>
        <v>49106.2</v>
      </c>
      <c r="F71" s="27">
        <v>1313</v>
      </c>
      <c r="G71" s="3">
        <f t="shared" si="4"/>
        <v>44642</v>
      </c>
      <c r="H71" s="4">
        <v>0.1</v>
      </c>
      <c r="I71" s="5">
        <f t="shared" si="5"/>
        <v>4464.2</v>
      </c>
    </row>
    <row r="72" spans="1:9" ht="13">
      <c r="A72" s="40" t="s">
        <v>102</v>
      </c>
      <c r="B72" s="43">
        <v>14</v>
      </c>
      <c r="C72" s="43">
        <v>15.2</v>
      </c>
      <c r="D72" s="55" t="s">
        <v>106</v>
      </c>
      <c r="E72" s="39">
        <f t="shared" si="3"/>
        <v>55726</v>
      </c>
      <c r="F72" s="27">
        <v>1490</v>
      </c>
      <c r="G72" s="3">
        <f t="shared" si="4"/>
        <v>50660</v>
      </c>
      <c r="H72" s="4">
        <v>0.1</v>
      </c>
      <c r="I72" s="5">
        <f t="shared" si="5"/>
        <v>5066</v>
      </c>
    </row>
    <row r="73" spans="1:9" ht="13">
      <c r="A73" s="40" t="s">
        <v>103</v>
      </c>
      <c r="B73" s="43">
        <v>17</v>
      </c>
      <c r="C73" s="43">
        <v>19.100000000000001</v>
      </c>
      <c r="D73" s="55" t="s">
        <v>106</v>
      </c>
      <c r="E73" s="39">
        <f t="shared" si="3"/>
        <v>63542.6</v>
      </c>
      <c r="F73" s="27">
        <v>1699</v>
      </c>
      <c r="G73" s="3">
        <f t="shared" si="4"/>
        <v>57766</v>
      </c>
      <c r="H73" s="4">
        <v>0.1</v>
      </c>
      <c r="I73" s="5">
        <f t="shared" si="5"/>
        <v>5776.6</v>
      </c>
    </row>
    <row r="74" spans="1:9" ht="13">
      <c r="A74" s="40" t="s">
        <v>107</v>
      </c>
      <c r="B74" s="43">
        <v>5.4</v>
      </c>
      <c r="C74" s="43">
        <v>6</v>
      </c>
      <c r="D74" s="54" t="s">
        <v>112</v>
      </c>
      <c r="E74" s="39">
        <f t="shared" si="3"/>
        <v>31240.9</v>
      </c>
      <c r="F74" s="28">
        <v>799</v>
      </c>
      <c r="G74" s="3">
        <f t="shared" si="4"/>
        <v>27166</v>
      </c>
      <c r="H74" s="4">
        <v>0.15</v>
      </c>
      <c r="I74" s="5">
        <f t="shared" si="5"/>
        <v>4074.8999999999996</v>
      </c>
    </row>
    <row r="75" spans="1:9" ht="13">
      <c r="A75" s="40" t="s">
        <v>108</v>
      </c>
      <c r="B75" s="43">
        <v>7.1</v>
      </c>
      <c r="C75" s="43">
        <v>8</v>
      </c>
      <c r="D75" s="54" t="s">
        <v>112</v>
      </c>
      <c r="E75" s="39">
        <f t="shared" si="3"/>
        <v>37961</v>
      </c>
      <c r="F75" s="27">
        <v>1015</v>
      </c>
      <c r="G75" s="3">
        <f t="shared" si="4"/>
        <v>34510</v>
      </c>
      <c r="H75" s="4">
        <v>0.1</v>
      </c>
      <c r="I75" s="5">
        <f t="shared" si="5"/>
        <v>3451</v>
      </c>
    </row>
    <row r="76" spans="1:9" ht="13">
      <c r="A76" s="40" t="s">
        <v>109</v>
      </c>
      <c r="B76" s="43">
        <v>10.5</v>
      </c>
      <c r="C76" s="43">
        <v>11.4</v>
      </c>
      <c r="D76" s="55" t="s">
        <v>113</v>
      </c>
      <c r="E76" s="39">
        <f t="shared" si="3"/>
        <v>52659.199999999997</v>
      </c>
      <c r="F76" s="27">
        <v>1408</v>
      </c>
      <c r="G76" s="3">
        <f t="shared" si="4"/>
        <v>47872</v>
      </c>
      <c r="H76" s="4">
        <v>0.1</v>
      </c>
      <c r="I76" s="5">
        <f t="shared" si="5"/>
        <v>4787.2</v>
      </c>
    </row>
    <row r="77" spans="1:9" ht="13">
      <c r="A77" s="40" t="s">
        <v>110</v>
      </c>
      <c r="B77" s="43">
        <v>14</v>
      </c>
      <c r="C77" s="43">
        <v>15.2</v>
      </c>
      <c r="D77" s="55" t="s">
        <v>114</v>
      </c>
      <c r="E77" s="39">
        <f t="shared" si="3"/>
        <v>59503.4</v>
      </c>
      <c r="F77" s="27">
        <v>1591</v>
      </c>
      <c r="G77" s="3">
        <f t="shared" si="4"/>
        <v>54094</v>
      </c>
      <c r="H77" s="4">
        <v>0.1</v>
      </c>
      <c r="I77" s="5">
        <f t="shared" si="5"/>
        <v>5409.4000000000005</v>
      </c>
    </row>
    <row r="78" spans="1:9" ht="13">
      <c r="A78" s="40" t="s">
        <v>111</v>
      </c>
      <c r="B78" s="43">
        <v>17</v>
      </c>
      <c r="C78" s="43">
        <v>19.100000000000001</v>
      </c>
      <c r="D78" s="55" t="s">
        <v>114</v>
      </c>
      <c r="E78" s="39">
        <f t="shared" si="3"/>
        <v>67245.2</v>
      </c>
      <c r="F78" s="27">
        <v>1798</v>
      </c>
      <c r="G78" s="3">
        <f t="shared" si="4"/>
        <v>61132</v>
      </c>
      <c r="H78" s="4">
        <v>0.1</v>
      </c>
      <c r="I78" s="5">
        <f t="shared" si="5"/>
        <v>6113.2000000000007</v>
      </c>
    </row>
    <row r="79" spans="1:9" ht="13">
      <c r="A79" s="63" t="s">
        <v>115</v>
      </c>
      <c r="B79" s="64"/>
      <c r="C79" s="64"/>
      <c r="D79" s="64"/>
      <c r="E79" s="65"/>
      <c r="F79" s="10"/>
      <c r="G79" s="3">
        <f t="shared" si="4"/>
        <v>0</v>
      </c>
      <c r="H79" s="4">
        <v>0.1</v>
      </c>
      <c r="I79" s="5">
        <f t="shared" si="5"/>
        <v>0</v>
      </c>
    </row>
    <row r="80" spans="1:9" ht="13">
      <c r="A80" s="50" t="s">
        <v>116</v>
      </c>
      <c r="B80" s="56">
        <v>7</v>
      </c>
      <c r="C80" s="56">
        <v>8.1999999999999993</v>
      </c>
      <c r="D80" s="51" t="s">
        <v>121</v>
      </c>
      <c r="E80" s="39">
        <f t="shared" si="3"/>
        <v>42262</v>
      </c>
      <c r="F80" s="29">
        <v>1130</v>
      </c>
      <c r="G80" s="3">
        <f t="shared" si="4"/>
        <v>38420</v>
      </c>
      <c r="H80" s="4">
        <v>0.1</v>
      </c>
      <c r="I80" s="5">
        <f t="shared" si="5"/>
        <v>3842</v>
      </c>
    </row>
    <row r="81" spans="1:9" ht="13">
      <c r="A81" s="40" t="s">
        <v>117</v>
      </c>
      <c r="B81" s="43">
        <v>14.1</v>
      </c>
      <c r="C81" s="43" t="s">
        <v>118</v>
      </c>
      <c r="D81" s="46" t="s">
        <v>122</v>
      </c>
      <c r="E81" s="39">
        <f t="shared" si="3"/>
        <v>57932.6</v>
      </c>
      <c r="F81" s="27">
        <v>1549</v>
      </c>
      <c r="G81" s="3">
        <f t="shared" si="4"/>
        <v>52666</v>
      </c>
      <c r="H81" s="4">
        <v>0.1</v>
      </c>
      <c r="I81" s="5">
        <f t="shared" si="5"/>
        <v>5266.6</v>
      </c>
    </row>
    <row r="82" spans="1:9" ht="13">
      <c r="A82" s="40" t="s">
        <v>119</v>
      </c>
      <c r="B82" s="43">
        <v>17.600000000000001</v>
      </c>
      <c r="C82" s="43" t="s">
        <v>120</v>
      </c>
      <c r="D82" s="57" t="s">
        <v>123</v>
      </c>
      <c r="E82" s="39">
        <f t="shared" si="3"/>
        <v>74613</v>
      </c>
      <c r="F82" s="27">
        <v>1995</v>
      </c>
      <c r="G82" s="3">
        <f t="shared" si="4"/>
        <v>67830</v>
      </c>
      <c r="H82" s="4">
        <v>0.1</v>
      </c>
      <c r="I82" s="5">
        <f t="shared" si="5"/>
        <v>6783</v>
      </c>
    </row>
    <row r="83" spans="1:9" ht="16" thickBot="1">
      <c r="A83" s="66" t="s">
        <v>124</v>
      </c>
      <c r="B83" s="67"/>
      <c r="C83" s="67"/>
      <c r="D83" s="67"/>
      <c r="E83" s="68"/>
      <c r="F83" s="9"/>
      <c r="G83" s="3">
        <f t="shared" si="4"/>
        <v>0</v>
      </c>
      <c r="H83" s="4">
        <v>0.1</v>
      </c>
      <c r="I83" s="5">
        <f t="shared" si="5"/>
        <v>0</v>
      </c>
    </row>
    <row r="84" spans="1:9" ht="14" thickTop="1">
      <c r="A84" s="63" t="s">
        <v>125</v>
      </c>
      <c r="B84" s="64"/>
      <c r="C84" s="64"/>
      <c r="D84" s="64"/>
      <c r="E84" s="65"/>
      <c r="F84" s="7"/>
      <c r="G84" s="3">
        <f t="shared" si="4"/>
        <v>0</v>
      </c>
      <c r="H84" s="4">
        <v>0.1</v>
      </c>
      <c r="I84" s="5">
        <f t="shared" si="5"/>
        <v>0</v>
      </c>
    </row>
    <row r="85" spans="1:9" ht="13">
      <c r="A85" s="45" t="s">
        <v>126</v>
      </c>
      <c r="B85" s="58">
        <v>5.3</v>
      </c>
      <c r="C85" s="58">
        <v>6.1</v>
      </c>
      <c r="D85" s="59" t="s">
        <v>130</v>
      </c>
      <c r="E85" s="39">
        <f t="shared" si="3"/>
        <v>29364.1</v>
      </c>
      <c r="F85" s="15">
        <v>751</v>
      </c>
      <c r="G85" s="3">
        <f t="shared" si="4"/>
        <v>25534</v>
      </c>
      <c r="H85" s="4">
        <v>0.15</v>
      </c>
      <c r="I85" s="5">
        <f t="shared" si="5"/>
        <v>3830.1</v>
      </c>
    </row>
    <row r="86" spans="1:9" ht="13">
      <c r="A86" s="45" t="s">
        <v>127</v>
      </c>
      <c r="B86" s="58">
        <v>7.92</v>
      </c>
      <c r="C86" s="58">
        <v>8.8000000000000007</v>
      </c>
      <c r="D86" s="59" t="s">
        <v>130</v>
      </c>
      <c r="E86" s="39">
        <f t="shared" si="3"/>
        <v>35845.86</v>
      </c>
      <c r="F86" s="16">
        <v>933</v>
      </c>
      <c r="G86" s="3">
        <f t="shared" si="4"/>
        <v>31722</v>
      </c>
      <c r="H86" s="4">
        <v>0.13</v>
      </c>
      <c r="I86" s="5">
        <f t="shared" si="5"/>
        <v>4123.8600000000006</v>
      </c>
    </row>
    <row r="87" spans="1:9" ht="13">
      <c r="A87" s="45" t="s">
        <v>128</v>
      </c>
      <c r="B87" s="58">
        <v>7.92</v>
      </c>
      <c r="C87" s="58">
        <v>8.1999999999999993</v>
      </c>
      <c r="D87" s="59" t="s">
        <v>131</v>
      </c>
      <c r="E87" s="39">
        <f t="shared" si="3"/>
        <v>40055.4</v>
      </c>
      <c r="F87" s="15">
        <v>1071</v>
      </c>
      <c r="G87" s="3">
        <f t="shared" si="4"/>
        <v>36414</v>
      </c>
      <c r="H87" s="4">
        <v>0.1</v>
      </c>
      <c r="I87" s="5">
        <f t="shared" si="5"/>
        <v>3641.4</v>
      </c>
    </row>
    <row r="88" spans="1:9" ht="13">
      <c r="A88" s="45" t="s">
        <v>129</v>
      </c>
      <c r="B88" s="58">
        <v>10.5</v>
      </c>
      <c r="C88" s="58">
        <v>11</v>
      </c>
      <c r="D88" s="59" t="s">
        <v>132</v>
      </c>
      <c r="E88" s="39">
        <f t="shared" si="3"/>
        <v>51275.4</v>
      </c>
      <c r="F88" s="16">
        <v>1371</v>
      </c>
      <c r="G88" s="3">
        <f t="shared" si="4"/>
        <v>46614</v>
      </c>
      <c r="H88" s="4">
        <v>0.1</v>
      </c>
      <c r="I88" s="5">
        <f t="shared" si="5"/>
        <v>4661.4000000000005</v>
      </c>
    </row>
    <row r="89" spans="1:9" ht="13">
      <c r="A89" s="63" t="s">
        <v>133</v>
      </c>
      <c r="B89" s="64"/>
      <c r="C89" s="64"/>
      <c r="D89" s="64"/>
      <c r="E89" s="65"/>
      <c r="F89" s="30"/>
      <c r="G89" s="3">
        <f t="shared" si="4"/>
        <v>0</v>
      </c>
      <c r="H89" s="4">
        <v>0.1</v>
      </c>
      <c r="I89" s="5">
        <f t="shared" si="5"/>
        <v>0</v>
      </c>
    </row>
    <row r="90" spans="1:9" ht="13">
      <c r="A90" s="45" t="s">
        <v>134</v>
      </c>
      <c r="B90" s="60">
        <v>2.1</v>
      </c>
      <c r="C90" s="60">
        <v>2.6</v>
      </c>
      <c r="D90" s="61" t="s">
        <v>138</v>
      </c>
      <c r="E90" s="39">
        <f t="shared" si="3"/>
        <v>13657.8</v>
      </c>
      <c r="F90" s="15">
        <v>309</v>
      </c>
      <c r="G90" s="3">
        <f t="shared" si="4"/>
        <v>10506</v>
      </c>
      <c r="H90" s="4">
        <v>0.3</v>
      </c>
      <c r="I90" s="5">
        <f t="shared" si="5"/>
        <v>3151.7999999999997</v>
      </c>
    </row>
    <row r="91" spans="1:9" ht="13">
      <c r="A91" s="45" t="s">
        <v>135</v>
      </c>
      <c r="B91" s="62">
        <v>2.6</v>
      </c>
      <c r="C91" s="62">
        <v>3.2</v>
      </c>
      <c r="D91" s="59" t="s">
        <v>138</v>
      </c>
      <c r="E91" s="39">
        <f t="shared" si="3"/>
        <v>13834.6</v>
      </c>
      <c r="F91" s="16">
        <v>313</v>
      </c>
      <c r="G91" s="3">
        <f t="shared" si="4"/>
        <v>10642</v>
      </c>
      <c r="H91" s="4">
        <v>0.3</v>
      </c>
      <c r="I91" s="5">
        <f t="shared" si="5"/>
        <v>3192.6</v>
      </c>
    </row>
    <row r="92" spans="1:9" ht="13">
      <c r="A92" s="45" t="s">
        <v>136</v>
      </c>
      <c r="B92" s="60">
        <v>3.5</v>
      </c>
      <c r="C92" s="60">
        <v>3.8</v>
      </c>
      <c r="D92" s="59" t="s">
        <v>138</v>
      </c>
      <c r="E92" s="39">
        <f t="shared" si="3"/>
        <v>14718.6</v>
      </c>
      <c r="F92" s="15">
        <v>333</v>
      </c>
      <c r="G92" s="3">
        <f t="shared" si="4"/>
        <v>11322</v>
      </c>
      <c r="H92" s="4">
        <v>0.3</v>
      </c>
      <c r="I92" s="5">
        <f t="shared" si="5"/>
        <v>3396.6</v>
      </c>
    </row>
    <row r="93" spans="1:9" ht="13">
      <c r="A93" s="45" t="s">
        <v>137</v>
      </c>
      <c r="B93" s="62">
        <v>5.3</v>
      </c>
      <c r="C93" s="62">
        <v>6</v>
      </c>
      <c r="D93" s="59" t="s">
        <v>138</v>
      </c>
      <c r="E93" s="39">
        <f t="shared" si="3"/>
        <v>15204.8</v>
      </c>
      <c r="F93" s="16">
        <v>344</v>
      </c>
      <c r="G93" s="3">
        <f t="shared" si="4"/>
        <v>11696</v>
      </c>
      <c r="H93" s="4">
        <v>0.3</v>
      </c>
      <c r="I93" s="5">
        <f t="shared" si="5"/>
        <v>3508.7999999999997</v>
      </c>
    </row>
    <row r="94" spans="1:9" ht="13">
      <c r="A94" s="63" t="s">
        <v>139</v>
      </c>
      <c r="B94" s="64"/>
      <c r="C94" s="64"/>
      <c r="D94" s="64"/>
      <c r="E94" s="65"/>
      <c r="F94" s="30"/>
      <c r="G94" s="3">
        <f t="shared" si="4"/>
        <v>0</v>
      </c>
      <c r="H94" s="4">
        <v>0.3</v>
      </c>
      <c r="I94" s="5">
        <f t="shared" si="5"/>
        <v>0</v>
      </c>
    </row>
    <row r="95" spans="1:9" ht="13">
      <c r="A95" s="45" t="s">
        <v>140</v>
      </c>
      <c r="B95" s="60">
        <v>2.1</v>
      </c>
      <c r="C95" s="60">
        <v>2.6</v>
      </c>
      <c r="D95" s="61" t="s">
        <v>144</v>
      </c>
      <c r="E95" s="39">
        <f t="shared" si="3"/>
        <v>12042.8</v>
      </c>
      <c r="F95" s="15">
        <v>253</v>
      </c>
      <c r="G95" s="3">
        <f t="shared" si="4"/>
        <v>8602</v>
      </c>
      <c r="H95" s="4">
        <v>0.4</v>
      </c>
      <c r="I95" s="5">
        <f t="shared" si="5"/>
        <v>3440.8</v>
      </c>
    </row>
    <row r="96" spans="1:9" ht="13">
      <c r="A96" s="45" t="s">
        <v>141</v>
      </c>
      <c r="B96" s="62">
        <v>2.6</v>
      </c>
      <c r="C96" s="62">
        <v>3.2</v>
      </c>
      <c r="D96" s="61" t="s">
        <v>144</v>
      </c>
      <c r="E96" s="39">
        <f t="shared" si="3"/>
        <v>12661.6</v>
      </c>
      <c r="F96" s="16">
        <v>266</v>
      </c>
      <c r="G96" s="3">
        <f t="shared" si="4"/>
        <v>9044</v>
      </c>
      <c r="H96" s="4">
        <v>0.4</v>
      </c>
      <c r="I96" s="5">
        <f t="shared" si="5"/>
        <v>3617.6000000000004</v>
      </c>
    </row>
    <row r="97" spans="1:9" ht="13">
      <c r="A97" s="45" t="s">
        <v>142</v>
      </c>
      <c r="B97" s="60">
        <v>3.5</v>
      </c>
      <c r="C97" s="60">
        <v>3.8</v>
      </c>
      <c r="D97" s="61" t="s">
        <v>144</v>
      </c>
      <c r="E97" s="39">
        <f t="shared" si="3"/>
        <v>12852</v>
      </c>
      <c r="F97" s="15">
        <v>270</v>
      </c>
      <c r="G97" s="3">
        <f t="shared" si="4"/>
        <v>9180</v>
      </c>
      <c r="H97" s="4">
        <v>0.4</v>
      </c>
      <c r="I97" s="5">
        <f t="shared" si="5"/>
        <v>3672</v>
      </c>
    </row>
    <row r="98" spans="1:9" ht="13">
      <c r="A98" s="45" t="s">
        <v>143</v>
      </c>
      <c r="B98" s="62">
        <v>5.3</v>
      </c>
      <c r="C98" s="62">
        <v>6</v>
      </c>
      <c r="D98" s="61" t="s">
        <v>145</v>
      </c>
      <c r="E98" s="39">
        <f t="shared" si="3"/>
        <v>14188.2</v>
      </c>
      <c r="F98" s="16">
        <v>321</v>
      </c>
      <c r="G98" s="3">
        <f t="shared" si="4"/>
        <v>10914</v>
      </c>
      <c r="H98" s="4">
        <v>0.3</v>
      </c>
      <c r="I98" s="5">
        <f t="shared" si="5"/>
        <v>3274.2</v>
      </c>
    </row>
    <row r="99" spans="1:9" ht="13">
      <c r="A99" s="63" t="s">
        <v>146</v>
      </c>
      <c r="B99" s="64"/>
      <c r="C99" s="64"/>
      <c r="D99" s="64"/>
      <c r="E99" s="65"/>
      <c r="F99" s="30"/>
      <c r="G99" s="3">
        <f t="shared" si="4"/>
        <v>0</v>
      </c>
      <c r="H99" s="4">
        <v>0.1</v>
      </c>
      <c r="I99" s="5">
        <f t="shared" si="5"/>
        <v>0</v>
      </c>
    </row>
    <row r="100" spans="1:9" ht="13">
      <c r="A100" s="45" t="s">
        <v>147</v>
      </c>
      <c r="B100" s="60">
        <v>3.5</v>
      </c>
      <c r="C100" s="60">
        <v>3.8</v>
      </c>
      <c r="D100" s="61" t="s">
        <v>149</v>
      </c>
      <c r="E100" s="39">
        <f t="shared" si="3"/>
        <v>15558.4</v>
      </c>
      <c r="F100" s="15">
        <v>352</v>
      </c>
      <c r="G100" s="3">
        <f t="shared" si="4"/>
        <v>11968</v>
      </c>
      <c r="H100" s="4">
        <v>0.3</v>
      </c>
      <c r="I100" s="5">
        <f t="shared" si="5"/>
        <v>3590.4</v>
      </c>
    </row>
    <row r="101" spans="1:9" ht="13">
      <c r="A101" s="45" t="s">
        <v>148</v>
      </c>
      <c r="B101" s="62">
        <v>5.3</v>
      </c>
      <c r="C101" s="62">
        <v>6</v>
      </c>
      <c r="D101" s="61" t="s">
        <v>149</v>
      </c>
      <c r="E101" s="39">
        <f t="shared" si="3"/>
        <v>16000.4</v>
      </c>
      <c r="F101" s="16">
        <v>362</v>
      </c>
      <c r="G101" s="3">
        <f t="shared" si="4"/>
        <v>12308</v>
      </c>
      <c r="H101" s="4">
        <v>0.3</v>
      </c>
      <c r="I101" s="5">
        <f t="shared" si="5"/>
        <v>3692.3999999999996</v>
      </c>
    </row>
    <row r="102" spans="1:9" ht="13">
      <c r="A102" s="63" t="s">
        <v>150</v>
      </c>
      <c r="B102" s="64"/>
      <c r="C102" s="64"/>
      <c r="D102" s="64"/>
      <c r="E102" s="65"/>
      <c r="F102" s="30"/>
      <c r="G102" s="3">
        <f t="shared" si="4"/>
        <v>0</v>
      </c>
      <c r="H102" s="4">
        <v>0.3</v>
      </c>
      <c r="I102" s="5">
        <f t="shared" si="5"/>
        <v>0</v>
      </c>
    </row>
    <row r="103" spans="1:9" ht="13">
      <c r="A103" s="45" t="s">
        <v>151</v>
      </c>
      <c r="B103" s="60">
        <v>2.1</v>
      </c>
      <c r="C103" s="60">
        <v>2.5</v>
      </c>
      <c r="D103" s="61" t="s">
        <v>154</v>
      </c>
      <c r="E103" s="39">
        <f t="shared" si="3"/>
        <v>7711.2000000000007</v>
      </c>
      <c r="F103" s="15">
        <v>162</v>
      </c>
      <c r="G103" s="3">
        <f t="shared" si="4"/>
        <v>5508</v>
      </c>
      <c r="H103" s="4">
        <v>0.4</v>
      </c>
      <c r="I103" s="5">
        <f t="shared" si="5"/>
        <v>2203.2000000000003</v>
      </c>
    </row>
    <row r="104" spans="1:9" ht="13">
      <c r="A104" s="45" t="s">
        <v>152</v>
      </c>
      <c r="B104" s="62">
        <v>2.6</v>
      </c>
      <c r="C104" s="62">
        <v>3.2</v>
      </c>
      <c r="D104" s="61" t="s">
        <v>154</v>
      </c>
      <c r="E104" s="39">
        <f t="shared" si="3"/>
        <v>8044.4</v>
      </c>
      <c r="F104" s="16">
        <v>169</v>
      </c>
      <c r="G104" s="3">
        <f t="shared" si="4"/>
        <v>5746</v>
      </c>
      <c r="H104" s="4">
        <v>0.4</v>
      </c>
      <c r="I104" s="5">
        <f t="shared" si="5"/>
        <v>2298.4</v>
      </c>
    </row>
    <row r="105" spans="1:9" ht="13">
      <c r="A105" s="45" t="s">
        <v>153</v>
      </c>
      <c r="B105" s="62">
        <v>3.5</v>
      </c>
      <c r="C105" s="62">
        <v>4.4000000000000004</v>
      </c>
      <c r="D105" s="61" t="s">
        <v>155</v>
      </c>
      <c r="E105" s="39">
        <f t="shared" si="3"/>
        <v>8948.7999999999993</v>
      </c>
      <c r="F105" s="16">
        <v>188</v>
      </c>
      <c r="G105" s="3">
        <f t="shared" si="4"/>
        <v>6392</v>
      </c>
      <c r="H105" s="4">
        <v>0.4</v>
      </c>
      <c r="I105" s="5">
        <f t="shared" si="5"/>
        <v>2556.8000000000002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A84:E84"/>
    <mergeCell ref="A89:E89"/>
    <mergeCell ref="A94:E94"/>
    <mergeCell ref="A99:E99"/>
    <mergeCell ref="A102:E102"/>
    <mergeCell ref="A50:E50"/>
    <mergeCell ref="A56:E56"/>
    <mergeCell ref="A68:E68"/>
    <mergeCell ref="A79:E79"/>
    <mergeCell ref="A83:E83"/>
    <mergeCell ref="A20:E20"/>
    <mergeCell ref="A26:E26"/>
    <mergeCell ref="A33:E33"/>
    <mergeCell ref="A41:E41"/>
    <mergeCell ref="A44:E44"/>
    <mergeCell ref="A2:E3"/>
    <mergeCell ref="D1:E1"/>
    <mergeCell ref="A5:E5"/>
    <mergeCell ref="A10:E10"/>
    <mergeCell ref="A16:E16"/>
  </mergeCells>
  <phoneticPr fontId="0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Дантекс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Mac User</cp:lastModifiedBy>
  <cp:lastPrinted>2011-07-28T12:08:37Z</cp:lastPrinted>
  <dcterms:created xsi:type="dcterms:W3CDTF">1996-10-08T23:32:33Z</dcterms:created>
  <dcterms:modified xsi:type="dcterms:W3CDTF">2012-07-27T07:22:25Z</dcterms:modified>
</cp:coreProperties>
</file>